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0" documentId="13_ncr:1_{D3F7CDD1-0036-4280-B6AA-9CED12A90F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 10 y 16" sheetId="1" r:id="rId1"/>
    <sheet name="BIESO REC 16" sheetId="8" r:id="rId2"/>
  </sheets>
  <definedNames>
    <definedName name="_xlnm._FilterDatabase" localSheetId="1" hidden="1">'BIESO REC 16'!$A$1:$L$1</definedName>
    <definedName name="_xlnm._FilterDatabase" localSheetId="0" hidden="1">'REC 10 y 16'!$A$1:$L$9</definedName>
  </definedNames>
  <calcPr calcId="191029"/>
</workbook>
</file>

<file path=xl/calcChain.xml><?xml version="1.0" encoding="utf-8"?>
<calcChain xmlns="http://schemas.openxmlformats.org/spreadsheetml/2006/main">
  <c r="F10" i="8" l="1"/>
  <c r="F23" i="1" l="1"/>
  <c r="F22" i="1"/>
  <c r="F66" i="1" l="1"/>
  <c r="F388" i="8" l="1"/>
</calcChain>
</file>

<file path=xl/sharedStrings.xml><?xml version="1.0" encoding="utf-8"?>
<sst xmlns="http://schemas.openxmlformats.org/spreadsheetml/2006/main" count="537" uniqueCount="263">
  <si>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</si>
  <si>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</si>
  <si>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</si>
  <si>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</si>
  <si>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</si>
  <si>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</si>
  <si>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</si>
  <si>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</si>
  <si>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</si>
  <si>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MES</t>
  </si>
  <si>
    <t>UNIDAD</t>
  </si>
  <si>
    <t>SSF</t>
  </si>
  <si>
    <t>GRUPO EDS AUTOGAS S.A.S</t>
  </si>
  <si>
    <t>CSF</t>
  </si>
  <si>
    <t>DEANT</t>
  </si>
  <si>
    <t xml:space="preserve">MEVAL </t>
  </si>
  <si>
    <t>EQUIPARO LTDA</t>
  </si>
  <si>
    <t xml:space="preserve">MULTIQUIMICOS S.A.S. </t>
  </si>
  <si>
    <t>INDUSTRIAS ALIMENTICIAS ENRIPAN S.A.S.</t>
  </si>
  <si>
    <t>HOPAS</t>
  </si>
  <si>
    <t>CENTROS VACACIONALES</t>
  </si>
  <si>
    <t>SÁNCHEZ ZABALA IGNACIO Y/O SERVICENTRO LOS YARUMOS</t>
  </si>
  <si>
    <t xml:space="preserve">MUÑETONES YARCE HUGO ALONSO Y/O ESTACION DE SERVICIO AMALFI  </t>
  </si>
  <si>
    <t>MENDOZA OCHOA JUAN DIEGO Y/O ESTACION DE SERVICIO LA CHAPARRALA</t>
  </si>
  <si>
    <t>GUILLERMO LEON GAVIRIA GONZALEZ  Y/O ESTACION DE SERVICIO LA CRISTALINA.</t>
  </si>
  <si>
    <t>ANDES</t>
  </si>
  <si>
    <t xml:space="preserve">OBSERVACIONES </t>
  </si>
  <si>
    <t xml:space="preserve"> ESCER</t>
  </si>
  <si>
    <t>IMPRESORAS Y SUMINISTROS DE COLOMBIA S.A.S.</t>
  </si>
  <si>
    <t>HENRY HOLGUÍN OSORIO</t>
  </si>
  <si>
    <t>SALAZAR ARIAS CARLOS HERNANDO</t>
  </si>
  <si>
    <t>ASEAR S.A. E.S.P.</t>
  </si>
  <si>
    <t>EL CONSORSIO INGENIERIA 2020  Y/O WRUSSY INGENIEROS SAS</t>
  </si>
  <si>
    <t>WRU32 - WRU33 - WRU34 - WR35 - WRU36 - WRU37 - WRU38 - WRU39</t>
  </si>
  <si>
    <t>FE38 - FE39</t>
  </si>
  <si>
    <t>ECONTROL SYSTEMS S.A.S</t>
  </si>
  <si>
    <t xml:space="preserve">FE-16             </t>
  </si>
  <si>
    <t>E-331</t>
  </si>
  <si>
    <t>12-8-10064-20</t>
  </si>
  <si>
    <t xml:space="preserve"> FE-312    </t>
  </si>
  <si>
    <t xml:space="preserve">GEA84687 - GEA84688 - GEA84699  </t>
  </si>
  <si>
    <t>12-8-10066-20</t>
  </si>
  <si>
    <t xml:space="preserve">FE295 </t>
  </si>
  <si>
    <t xml:space="preserve">FE285  </t>
  </si>
  <si>
    <t>12-8-10074-20</t>
  </si>
  <si>
    <t>12-8-10060-20</t>
  </si>
  <si>
    <t>NFEV3</t>
  </si>
  <si>
    <t xml:space="preserve">FE219  </t>
  </si>
  <si>
    <t xml:space="preserve">SSF </t>
  </si>
  <si>
    <t>ASEA289 - ASEA290</t>
  </si>
  <si>
    <t>182020 - 182120</t>
  </si>
  <si>
    <t>Orden de Compra 59681</t>
  </si>
  <si>
    <t>MEMCO S.A.S</t>
  </si>
  <si>
    <t xml:space="preserve">MEVAL - DEANT - REGION6 - ESMAC - ESCER - POLFA  </t>
  </si>
  <si>
    <t>ME141 - ME143 - ME144 - E145 - ME146 - ME147 - ME148</t>
  </si>
  <si>
    <t>12-2-10081-20</t>
  </si>
  <si>
    <t>COMERCIALIZADORA CARDONA ASOCIADOS S.A.S.</t>
  </si>
  <si>
    <t>FE183</t>
  </si>
  <si>
    <t xml:space="preserve">FE363 - FE369 - FE370 - FE376           </t>
  </si>
  <si>
    <t xml:space="preserve"> REGION6 - DEANT</t>
  </si>
  <si>
    <t xml:space="preserve">FE367 - FE368 </t>
  </si>
  <si>
    <t>FV225 - FV223</t>
  </si>
  <si>
    <t>FV221 - FV224 - FV226 - FV222 - FV227 - FV228 - FV220</t>
  </si>
  <si>
    <t>12-7-10087-20</t>
  </si>
  <si>
    <t>UNION TEMPORAL MOTOSPORT</t>
  </si>
  <si>
    <t>FEM2303 - FEM2304</t>
  </si>
  <si>
    <t>12-7-10086-20</t>
  </si>
  <si>
    <t>UNION TEMPORAL TECNISERAUTOS DE ANTIOQUIA</t>
  </si>
  <si>
    <t>UT1 - UT5 - UT4</t>
  </si>
  <si>
    <t xml:space="preserve"> REGION6 - MEVAL</t>
  </si>
  <si>
    <t>UT-3</t>
  </si>
  <si>
    <t>JyP DIPRO</t>
  </si>
  <si>
    <t>12-1-10085-20</t>
  </si>
  <si>
    <t>211120-211720-211820</t>
  </si>
  <si>
    <t>ESMAD - MEVAL</t>
  </si>
  <si>
    <t>FV243 - FV244 - FV244</t>
  </si>
  <si>
    <t>FV197 - FV238 - FV239 - FV240 - FV206 - FV207 - FV215 - FV237 - FV234 - FV235 - FV236 - FV241 FV246</t>
  </si>
  <si>
    <t>Orden de Compra 55638</t>
  </si>
  <si>
    <t>DISTRACOM S.A.</t>
  </si>
  <si>
    <t>12-8-10062-20</t>
  </si>
  <si>
    <t>SEGOVIA</t>
  </si>
  <si>
    <t>AMALFI</t>
  </si>
  <si>
    <t xml:space="preserve">DEANT </t>
  </si>
  <si>
    <t>ESCER</t>
  </si>
  <si>
    <t>12-7-10089-20</t>
  </si>
  <si>
    <t>Orden de Compra 55815</t>
  </si>
  <si>
    <t>GRUPO EDS AUTOGAS SAS</t>
  </si>
  <si>
    <t>MEVAL - ESCER</t>
  </si>
  <si>
    <t>12-8-10058-20</t>
  </si>
  <si>
    <t>ESMAC</t>
  </si>
  <si>
    <t>LA PREVISORA SA COMPAÑÍA DE SEGUROS</t>
  </si>
  <si>
    <t>YARUMAL</t>
  </si>
  <si>
    <t>SANTA ROSA DE OSOS</t>
  </si>
  <si>
    <t>TAMESIS</t>
  </si>
  <si>
    <t>FRONTINO</t>
  </si>
  <si>
    <t>CISNEROS</t>
  </si>
  <si>
    <t>FREDONIA</t>
  </si>
  <si>
    <t>12-5-10080-20</t>
  </si>
  <si>
    <t xml:space="preserve">SERVICIOS POSTALES NACIONALES S.A </t>
  </si>
  <si>
    <t>MEVAL - DEANT -  
ESCER</t>
  </si>
  <si>
    <t>12-7-10071-20</t>
  </si>
  <si>
    <t xml:space="preserve">HOPAS </t>
  </si>
  <si>
    <t xml:space="preserve">UNION TEMPORAL MOTOSPORT </t>
  </si>
  <si>
    <t>12-1-10077-20</t>
  </si>
  <si>
    <t>12-7-10003-21</t>
  </si>
  <si>
    <t>MEVAL</t>
  </si>
  <si>
    <t>12-7-10008-21</t>
  </si>
  <si>
    <t>COSDO</t>
  </si>
  <si>
    <t>12-1-10009-21</t>
  </si>
  <si>
    <t>INMOBILIARIA LA 30 S. A. S.</t>
  </si>
  <si>
    <t>OBSERVACIONES</t>
  </si>
  <si>
    <t>JAIRO AUGUSTO 
ALVARADO SANCHEZ</t>
  </si>
  <si>
    <t>12-7-10013-21</t>
  </si>
  <si>
    <t xml:space="preserve">INDUSTRIAS ALIMENTICIAS ENRIPAN S.A.S.  </t>
  </si>
  <si>
    <t xml:space="preserve">ESCER </t>
  </si>
  <si>
    <t xml:space="preserve"> SAN MIGUEL E.D.S  S.A.S</t>
  </si>
  <si>
    <t>12-7-10014-21</t>
  </si>
  <si>
    <t>REGION 6 - ESCER</t>
  </si>
  <si>
    <t>Orden de Compra 68838</t>
  </si>
  <si>
    <t xml:space="preserve">RAÚL ALBERTO GÓMEZ DUQUE Y/O EDS TERPEL MARINILLA.  </t>
  </si>
  <si>
    <t>ESTACIONES DE SERVICIO LOS OSOS S.A.S.</t>
  </si>
  <si>
    <t>EDS LOS MINEROS 7 SAS</t>
  </si>
  <si>
    <t>12-2-10018-21</t>
  </si>
  <si>
    <t>FRANCO OTERO JOHN ALEJANDRO</t>
  </si>
  <si>
    <t>P-1010</t>
  </si>
  <si>
    <t>70SO40748-70SO40749-70SO40750-70SO40751-70SO40752-70SO40753-70SO40754-70SO40755-70SO40756-70SO40757-70SO40759-70SO40802-70SO40803-70SO40805-70SO40806-70SO40807-70SO40808-70SO40809-70SO40810-70SO40812-70SO40813-70SO40815-70SO40816-70SO40818-70SO40819-70SO40820-70SO40822-70SO40824-70SO40825-70SO40826-70SO40828-70SO40829-70SO40830-70SO40836-70SO40839-70SO40843-70SO40844-70SO40845-70SO40846-70SO40852-70SO40853-70SO40854-70SO40855-70SO40856-70SO40859-70SO40863-70SO40864-70SO40865-70SO40866-70SO40867-70SO40868-70SO40870-70SO40871-70SO40873-70SO40875-70SO40876-70SO40877-70SO40878-70SO40879-70SO40880-70SO40882-70SO40884-70SO40885-70SO40887-70SO40889-70SO40890-70SO40891-70SO40916-70SO40917-70SO40918-70SO40920-70SO40931-70SO40939-70SO40947-70SO40950-70SO40952-70SO40953-70SO40954-70SO40956-70SO40963-70SO40964-70SO40965-70SO40966-70SO40970-70SO40974-70SO40976-70SO40977-70SO40978-70SO40979-70SO40980-70SO40985-70SO40988-70SO40989-70SO40993-70SO40995-70SO40998-70SO40999-70SO41000-70SO41001-70SO41002-70SO41003-70SO41004-70SO41006-70SO41007-70SO41018-70SO41019-70SO41023-70SO41026-70SO41028-70SO41030-70SO41031-70SO41035-70SO41036-70SO41038-70SO41039-70SO41040-70SO41041-70SO41047-70SO41055-70SO41058-70SO41061-70SO41063-70SO41064-70SO41065-70SO41066-70SO41067-70SO41068-70SO41069-70SO41070-70SO41071-70SO41073-70SO41074-70SO41076-70SO41174-70SO41175-70SO41176-70SO41177-70SO41178-70SO41179-70SO41180-70SO41182-70SO41183-70SO41184-70SO41185-70SO41186-70SO41187-70SO41192-70SO41240-70SO41241-70SO41243-70SO41249-70SO41250-70SO41251-70SO41253-70SO41255-70SO41261-70SO41262-70SO41265-70SO41298-70SO41300-70SO41302-70SO41304-70SO41306-70SO41307-70SO41311-70SO41312-70SO41315-70SO41370-70SO41375-70SO41377-70SO41378-70SO41379-70SO41380-70SO41381-70SO41382-70SO41383-70SO41384-70SO41385-70SO41399-70SO41400-70SO41403-70SO41404-70SO41405-70SO41418-70SO41419-70SO41424-70SO41425-70SO41426-70SO41427-70SO41428-70SO41429-70SO41433-70SO41434-70SO41600-70SO41606-70SO41634-70SO41640-70SO41668-70SO41669-70SO41672-70SO41674-70SO41676-70SO41679-70SO41682-70SO41683-70SO41684-70SO41687-70SO41688-70SO41690-70SO41693-70SO41694-70SO41695-70SO41696-70SO41697-70SO41702-70SO41705-70SO41711-70SO41717-70SO41721-70SO41730-70SO41744-70SO41745-70SO41746-70SO41747-70SO41748-70SO41749-70SO41750-70SO41764-70SO41767-70SO41785-70SO41788-70SO41789-70SO41791-70SO41804-70SO41813-70SO41814-70SO42012-70SO42013-70SO42020-70SO42023-70SO42032-70SO42033-70SO42035-70SO42036-70SO42038-70SO42039-70SO42041-70SO42042-70SO42043-70SO42044-70SO42045-70SO42046-70SO42047-70SO42050-70SO42053-70SO42055-70SO42056-70SO42057-70SO42065</t>
  </si>
  <si>
    <t>70SO41600-70SO41606-70SO41634-70SO41640-70SO42072-70SO42073</t>
  </si>
  <si>
    <t>12-7-10001-21</t>
  </si>
  <si>
    <t>UNIVERSIDAD PONTIFICIA BOLIVARIANA</t>
  </si>
  <si>
    <t>MD68377 - MD68378</t>
  </si>
  <si>
    <t>ESCER - REGION6</t>
  </si>
  <si>
    <t>AGOSTO</t>
  </si>
  <si>
    <t>70SO40748-70SO40749-70SO40750-70SO40751-70SO40752-70SO40753-70SO40754-70SO40755-70SO40756-70SO40757-70SO40759-70SO40802-70SO40803-70SO40805-70SO40806-70SO40807-70SO40808-70SO40809-70SO40810-70SO40812-70SO40813-70SO40815-70SO40816-70SO40818-70SO40819-70SO40820-70SO40822-70SO40824-70SO40825-70SO40826-70SO40828-70SO40829-70SO40830-70SO40836-70SO40839-70SO40843-70SO40844-70SO40845-70SO40846-70SO40852-70SO40853-70SO40854-70SO40855-70SO40856-70SO40859-70SO40863-70SO40864-70SO40865-70SO40866-70SO40867-70SO40868-70SO40870-70SO40871-70SO40873-70SO40875-70SO40876-70SO40877-70SO40878-70SO40879-70SO40880-70SO40882-70SO40884-70SO40885-70SO40887-70SO40889-70SO40890-70SO40891-70SO40916-70SO40917-70SO40918-70SO40920-70SO40931-70SO40939-70SO40947-70SO40950-70SO40952-70SO40953-70SO40954-70SO40956-70SO40963-70SO40964-70SO40965-70SO40966-70SO40970-70SO40974-70SO40976-70SO40977-70SO40978-70SO40979-70SO40980-70SO40985-70SO40988-70SO40989-70SO40993-70SO40995-70SO40998-70SO40999-70SO41000-70SO41001-70SO41002-70SO41003-70SO41004-70SO41006-70SO41007-70SO41018-70SO41019-70SO41023-70SO41026-70SO41028-70SO41030-70SO41031-70SO41035-70SO41036-70SO41038-70SO41039-70SO41040-70SO41041-70SO41047-70SO41055-70SO41058-70SO41061-70SO41063-70SO41064-70SO41065-70SO41066-70SO41067-70SO41068-70SO41069-70SO41070-70SO41071-70SO41073-70SO41074-70SO41076-70SO41174-70SO41175-70SO41176-70SO41177-70SO41178-70SO41179-70SO41180-70SO41182-70SO41183-70SO41184-70SO41185-70SO41186-70SO41187-70SO41192-70SO41240-70SO41241-70SO41243-70SO41249-70SO41250-70SO41251-70SO41253-70SO41255-70SO41261-70SO41262-70SO41265-70SO41298-70SO41300-70SO41302-70SO41304-70SO41306-70SO41307-70SO41311-70SO41312-70SO41315-70SO41370-70SO41375-70SO41377-70SO41378-70SO41379-70SO41380-70SO41381-70SO41382-70SO41383-70SO41384-70SO41385-70SO41399-70SO41400-70SO41403-70SO41404-70SO41405-70SO41418-70SO41419-70SO41424-70SO41425-70SO41426-70SO41427-70SO41428-70SO41429-70SO41433-70SO41434-70SO41668-70SO41669-70SO41672-70SO41674-70SO41676-70SO41679-70SO41682-70SO41683-70SO41684-70SO41687-70SO41688-70SO41690-70SO41693-70SO41694-70SO41695-70SO41696-70SO41697-70SO41702-70SO41705-70SO41711-70SO41717-70SO41721-70SO41730-70SO41744-70SO41745-70SO41746-70SO41747-70SO41748-70SO41749-70SO41750-70SO41764-70SO41767-70SO41785-70SO41788-70SO41789-70SO41791-70SO41804-70SO41813-70SO41814-70SO42012-70SO42013-70SO42020-70SO42023-70SO42032-70SO42033-70SO42035-70SO42036-70SO42038-70SO42039-70SO42041-70SO42042-70SO42043-70SO42044-70SO42045-70SO42046-70SO42047-70SO42050-70SO42053-70SO42055-70SO42056-70SO42057-70SO42065</t>
  </si>
  <si>
    <t>UT76 - UT82</t>
  </si>
  <si>
    <t>UT83 - UT85 - UT84 - UT78 - UT79 - UT80 - UT81</t>
  </si>
  <si>
    <t>78521 - 78721</t>
  </si>
  <si>
    <t>MEVAL - DEANT SETRA</t>
  </si>
  <si>
    <t>ESMAC - REGION6 - MEVAL - DEANT - DEANT DIRAN - DEANT DIEPO CAUCASIA</t>
  </si>
  <si>
    <t>12-8-10020-21</t>
  </si>
  <si>
    <t>GUEVARA CASTRILLON 
CLAUDIA ELENA</t>
  </si>
  <si>
    <t>SANTA FE DE ANTIOQUIA</t>
  </si>
  <si>
    <t>12-8-10034-21</t>
  </si>
  <si>
    <t>FEG12869</t>
  </si>
  <si>
    <t>12-8-10024-21</t>
  </si>
  <si>
    <t xml:space="preserve">CASTAÑEDA GIRALDO JORGE IVAN Y/O EDS TERPEL TAMESIS  </t>
  </si>
  <si>
    <t>FE201138</t>
  </si>
  <si>
    <t>FEO13433</t>
  </si>
  <si>
    <t>12-8-10026-21</t>
  </si>
  <si>
    <t>FE1344</t>
  </si>
  <si>
    <t xml:space="preserve"> MARINILLA</t>
  </si>
  <si>
    <t>FEM2471 - FEM2454</t>
  </si>
  <si>
    <t>MEVAL - ESCER - DEANT DIEPO CAUCASIA - DEANT - DEANT DIRAN - DEANT DIEPO CAUCASIA</t>
  </si>
  <si>
    <t xml:space="preserve">FEM2470 - FEM2451 - FEM2441 - FEM2469 - FEM2452 - FEM2453 - FEM2455  </t>
  </si>
  <si>
    <t>79521 - 79721</t>
  </si>
  <si>
    <t>E626 - E627</t>
  </si>
  <si>
    <t xml:space="preserve">MEVAL - REGION6 </t>
  </si>
  <si>
    <t>GUARNE</t>
  </si>
  <si>
    <t xml:space="preserve"> REGION6 - ESCER </t>
  </si>
  <si>
    <t xml:space="preserve">E626 </t>
  </si>
  <si>
    <t xml:space="preserve"> E627 - E628</t>
  </si>
  <si>
    <t xml:space="preserve">GEA104141 </t>
  </si>
  <si>
    <t xml:space="preserve"> MEVAL </t>
  </si>
  <si>
    <t xml:space="preserve">GEA104144 - GEA104180 -GEA104183  </t>
  </si>
  <si>
    <t xml:space="preserve"> REGION6 - DEANT DIRAN </t>
  </si>
  <si>
    <t>ECCO64434 - ECCO66998</t>
  </si>
  <si>
    <t>AMAGA</t>
  </si>
  <si>
    <t>12-8-10033-21</t>
  </si>
  <si>
    <t xml:space="preserve">ELEJALDE GAVIRIA MAURICIO </t>
  </si>
  <si>
    <t>MEFE000476</t>
  </si>
  <si>
    <t>MI1276</t>
  </si>
  <si>
    <t>E643</t>
  </si>
  <si>
    <t xml:space="preserve"> REGION6 </t>
  </si>
  <si>
    <t>EDATEL S.A.</t>
  </si>
  <si>
    <t>BSPE2000470</t>
  </si>
  <si>
    <t xml:space="preserve">ECCO64423 - ECCO67040 - ECCO69118 - ECCO69119 - ECCO64424 - ECCO66990 - ECCO64426 - ECCO66991 </t>
  </si>
  <si>
    <t>86121 - 86221</t>
  </si>
  <si>
    <t xml:space="preserve">DEANT DIEPO CAUCASIA - EL RETIRO - SONSON - ENTRERRIOS </t>
  </si>
  <si>
    <t>GEA103157</t>
  </si>
  <si>
    <t>85521 - 85621</t>
  </si>
  <si>
    <t>GEA102793 - GEA103263 - GEA103205 
GEA103262 - GEA103269</t>
  </si>
  <si>
    <t xml:space="preserve"> MEVAL - REGION6 - DEANT - DEANT DIRAN</t>
  </si>
  <si>
    <t xml:space="preserve"> UT75     </t>
  </si>
  <si>
    <t>E642</t>
  </si>
  <si>
    <t xml:space="preserve">INDUSTRIAS ALIMENTICIAS ENRIPAN S.A.S. </t>
  </si>
  <si>
    <t xml:space="preserve"> FE691</t>
  </si>
  <si>
    <t xml:space="preserve"> MEVAL</t>
  </si>
  <si>
    <t>Orden de Compra 69258</t>
  </si>
  <si>
    <t>ASEA2089</t>
  </si>
  <si>
    <t>Orden de Compra 71329</t>
  </si>
  <si>
    <t>CLEAN SPECIAL SERVICES PLUS S.A.S.</t>
  </si>
  <si>
    <t>FE1410</t>
  </si>
  <si>
    <t>70SO48420-70SO48422-70SO48425-70SO48549-70SO48552-70SO48575--70SO48576-70SO48577-70SO48578--70SO48579-70SO48655-70SO48585-70SO48630-70SO48580-70SO48657-70SO48659-70SO48665-70SO48667-70SO48663-70SO48666-70SO48664-70SO48662-70SO48668-70SO48670-70SO48679-70SO48672-70SO48678-70SO48675-70SO48676-70SO48677-70SO48671-70SO48680-70SO48674-70SO48687-70SO48686-70SO48669-70SO48673-70SO48688-70SO48691-70SO48693-70SO48694-70SO48695-70SO48692-70SO48696-70SO48697-70SO48698-70SO48699-70SO48700-70SO48702-70SO48703-70SO48701-70SO48706-70SO48704-70SO48705-70SO48708-70SO48709-70SO48714-70SO48711-70SO48710-70SO48707-70SO48716-70SO48718-70SO48712-70SO48715-70SO48719-70SO48720-70SO48721-70SO48723-70SO48725-70SO48724-70SO48732-70SO48728-70SO48730-70SO48726-70SO48729-70SO48733-70SO48734-70SO48735-70SO48731-70SO48740-70SO48738-70SO48739-70SO48742-70SO48741-70SO48743-70SO48744-70SO48746-70SO48747-70SO48745-70SO48748-70SO48751-70SO48750-70SO48752-70SO48753-70SO48755-70SO48754-70SO48757-70SO48758-70SO48756-70SO48760-70SO48759-70SO48764-70SO48761-70SO48762-70SO48769-70SO48770-70SO48766-70SO48768-70SO48765-70SO48763-70SO48771-70SO48774-70SO48773-70SO48772-70SO48775-70SO48776-70SO48777-70SO48778-70SO48779-70SO48783-70SO48791-70SO48780-70SO48792-70SO48781-70SO48788-70SO48786-70SO48782-70SO48796-70SO48813-70SO48795-70SO48793-70SO48816-70SO48812-70SO48818-70SO48817-70SO48814-70SO48819-70SO48820-70SO48821-70SO48822-70SO48823-70SO48827-70SO48824-70SO48825-70SO48829-70SO48826-70SO48831-70SO48828-70SO48830-70SO48866-70SO48834-70SO48835-70SO48832-70SO48872-70SO48869-70SO48871-70SO48873-70SO48837-70SO48867-70SO48868-70SO48874-70SO48894-70SO48898-70SO48895-70SO48891-70SO48900-70SO48897-70SO48899-70SO48901-70SO48902-70SO48903-70SO48910-70SO48905-70SO48909-70SO48908-70SO48916-70SO48915-70SO48917-70SO48918-70SO48919-70SO49146-70SO48914-70SO49214-70SO49220-70SO49441-70SO49221-70SO49223-70SO49222-70SO49144-70SO49147-70SO49215-70SO49442-70SO49219-70SO49444-70SO49218-70SO49216-70SO49457-70SO49459-70SO49458-70SO49461-70SO49464-70SO49466-70SO49467-70SO47230-70SO47231-70SO47232-70SO47233-70SO47234-70SO47235</t>
  </si>
  <si>
    <t>LA PREVISORA S.A.  COMPAÑIA DE SEGUROS</t>
  </si>
  <si>
    <t xml:space="preserve">E637 </t>
  </si>
  <si>
    <t>JARAMILLO OCHOA JORGE HERNAN</t>
  </si>
  <si>
    <t>12-7-10019-21</t>
  </si>
  <si>
    <t xml:space="preserve">JHJ576  </t>
  </si>
  <si>
    <t>JHJ578</t>
  </si>
  <si>
    <t xml:space="preserve">REGION 6 </t>
  </si>
  <si>
    <t>FE685</t>
  </si>
  <si>
    <t>ESCER - DEANT DINCO</t>
  </si>
  <si>
    <t xml:space="preserve">ASEA1986 - ASEA2257 - ASEA1986 - ASEA2257       </t>
  </si>
  <si>
    <t>ASEA2119 - ASEA2243 - ASEA2244</t>
  </si>
  <si>
    <t>DEANT - DEANT DINCO</t>
  </si>
  <si>
    <t>E631 - E636</t>
  </si>
  <si>
    <t xml:space="preserve">E630 - E635  </t>
  </si>
  <si>
    <t>12-7-10010-21</t>
  </si>
  <si>
    <t xml:space="preserve">INGEAGUAS RUE MONICA ALEJANDRA </t>
  </si>
  <si>
    <t>AG961</t>
  </si>
  <si>
    <t>031525 - 031525 - 031527 - 031528</t>
  </si>
  <si>
    <t>MEVAL - DEANT - 
REGION6 - ESCER</t>
  </si>
  <si>
    <t>MARTINEZ MERCADO FREDY</t>
  </si>
  <si>
    <t>12-7-10035-21</t>
  </si>
  <si>
    <t>FM29</t>
  </si>
  <si>
    <t>Don Matias - San Pedro - Jerico - Maceo</t>
  </si>
  <si>
    <t xml:space="preserve">ECCO64439 - ECCO67000 - ECCO64427 - ECCO66994 - ECCO64429 - ECCO66995 - ECCO64437 - ECCO66999 </t>
  </si>
  <si>
    <t xml:space="preserve">SÁNCHEZ ZABALA IGNACIO Y/O SERVICENTRO LOS YARUMOS </t>
  </si>
  <si>
    <t>SERV935</t>
  </si>
  <si>
    <t xml:space="preserve">MUÑETONES YARCE HUGO ALONSO Y/O ESTACION DE SERVICIO AMALFI </t>
  </si>
  <si>
    <t>12-8-10022-21</t>
  </si>
  <si>
    <t xml:space="preserve"> FE1084</t>
  </si>
  <si>
    <t>12-8-10027-21</t>
  </si>
  <si>
    <t>TP-17230</t>
  </si>
  <si>
    <t>HERLIMA S.A.S</t>
  </si>
  <si>
    <t>GUILLERMO LEON GAVIRIA GONZALEZ  Y/O EDS LA CRISTALINA.</t>
  </si>
  <si>
    <t>12-8-10023-21</t>
  </si>
  <si>
    <t>FEV137</t>
  </si>
  <si>
    <t>FE651</t>
  </si>
  <si>
    <t>12-8-10025-21</t>
  </si>
  <si>
    <t xml:space="preserve">FE905 </t>
  </si>
  <si>
    <t>Orden de Compra 69890</t>
  </si>
  <si>
    <t xml:space="preserve">AVANZA INTERNACIONAL GROUP SAS </t>
  </si>
  <si>
    <t xml:space="preserve">FE1013 - FE1014  </t>
  </si>
  <si>
    <t>FE1012 - FE1015</t>
  </si>
  <si>
    <t xml:space="preserve"> DEANT - ESCER</t>
  </si>
  <si>
    <t>ECCO64448 - ECCO67013</t>
  </si>
  <si>
    <t>ARIOLFO ASDRUBAL GONZALES TORRES Y/O EDS EL OASIS</t>
  </si>
  <si>
    <t>EDSS208</t>
  </si>
  <si>
    <t xml:space="preserve">       031448 - 031449 - 031445  </t>
  </si>
  <si>
    <t>P1010</t>
  </si>
  <si>
    <t>SE ANULÓ EL TURNO 171 POR VALOR DE $ 23.138.360,00, TODA VEZ QUE HUBO ERROR DE AGRUPACION DE LOS COMPROMISO PARA LA UNIDAD DEANT Y LA ESCER SON DOS RECURSOS Y NO UNO, COMO SE HABIA RADICADO</t>
  </si>
  <si>
    <t>SE ANULÓ EL TURNO 172 POR VALOR DE $ 138.874.117,00 TODA VEZ QUE POR ERROR DE DIGITACIÓN NO SE PUDO OBLIGAR POR QUE HABIA FACTURACION EN DOBLE UNIDAD.</t>
  </si>
  <si>
    <t>SE ANULÓ EL TURNO 206 POR VALOR DE $ 7.757.700,00 TODA VEZ QUE POR ERROR DE DIGITACIÓN NO SE PUDO OBLIGAR POR REGISTRO PRESUPUESTAL, TODA VEZ QUE LA FACTURA ESTABA POR UN RECURSO Y ES POR OTRO RECURSO</t>
  </si>
  <si>
    <t>12-7-10031-21</t>
  </si>
  <si>
    <t>ESCER - DEANT - MEVAL</t>
  </si>
  <si>
    <t xml:space="preserve"> MEVAL - REGION6 -
 DEANT - ESCER</t>
  </si>
  <si>
    <t>FE653-FE656-FE660-FE667-FE692-FE693-FE694-FE696</t>
  </si>
  <si>
    <t>FE652-FE653-FE656-FE660-FE667-FE692-FE693-FE695-FE696</t>
  </si>
  <si>
    <t>COSDO - CEVHO - CEHVI - HOPAS</t>
  </si>
  <si>
    <t>12-7-10021-21</t>
  </si>
  <si>
    <t>SAN AGUSTIN EVENTOS Y TURISMO S.A.S</t>
  </si>
  <si>
    <t>BELE224518 - BELE226212</t>
  </si>
  <si>
    <t>FE635 - FE671</t>
  </si>
  <si>
    <t>MEVAL - DEANT - REGION6</t>
  </si>
  <si>
    <t xml:space="preserve">FV504-FV505-FV514-FV515-FV506-FV507-FV517-FV520-FV521-FV522 - FV523 - FV511-FV516 </t>
  </si>
  <si>
    <t>FM28</t>
  </si>
  <si>
    <t xml:space="preserve"> CEVHO - CEHVI</t>
  </si>
  <si>
    <t>ASEA2074 - ASEA2223  
ASEA1958 - ASEA2241   
ASEA1959 - ASEA2190</t>
  </si>
  <si>
    <t>JHJ577</t>
  </si>
  <si>
    <t xml:space="preserve">FV512 - FV523 </t>
  </si>
  <si>
    <t>DEANT BIESO</t>
  </si>
  <si>
    <t xml:space="preserve">ASEA1957 - ASEA2240   </t>
  </si>
  <si>
    <t xml:space="preserve">CEVHO - CEHVI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</si>
</sst>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&quot;$&quot;\ #,##0.00_);[Red]\(&quot;$&quot;\ #,##0.00\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#,##0\ &quot;$&quot;;\-#,##0\ &quot;$&quot;"/>
    <numFmt numFmtId="170" formatCode="&quot;$&quot;\ #,##0;&quot;$&quot;\ \-#,##0"/>
    <numFmt numFmtId="171" formatCode="_ &quot;$&quot;\ * #,##0_ ;_ &quot;$&quot;\ * \-#,##0_ ;_ &quot;$&quot;\ * &quot;-&quot;_ ;_ @_ "/>
    <numFmt numFmtId="172" formatCode="_ * #,##0_ ;_ * \-#,##0_ ;_ * &quot;-&quot;_ ;_ @_ "/>
    <numFmt numFmtId="173" formatCode="_ &quot;$&quot;\ * #,##0.00_ ;_ &quot;$&quot;\ * \-#,##0.00_ ;_ &quot;$&quot;\ * &quot;-&quot;??_ ;_ @_ "/>
    <numFmt numFmtId="174" formatCode="_ * #,##0.00_ ;_ * \-#,##0.00_ ;_ * &quot;-&quot;??_ ;_ @_ "/>
    <numFmt numFmtId="175" formatCode="_(* #,##0_);_(* \(#,##0\);_(* &quot;-&quot;_);_(@_)"/>
    <numFmt numFmtId="176" formatCode="&quot;$&quot;\ #,##0.00"/>
    <numFmt numFmtId="177" formatCode="_-* #,##0.00_-;\-* #,##0.00_-;_-* &quot;-&quot;_-;_-@_-"/>
    <numFmt numFmtId="178" formatCode="_-* #,##0.0_-;\-* #,##0.0_-;_-* &quot;-&quot;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9">
    <xf numFmtId="0" fontId="0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3" fillId="0" borderId="0" applyNumberFormat="0" applyFill="0" applyBorder="0" applyAlignment="0" applyProtection="0"/>
    <xf numFmtId="0" fontId="2" fillId="9" borderId="10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0" xfId="1" applyFont="1" applyBorder="1"/>
    <xf numFmtId="43" fontId="0" fillId="0" borderId="0" xfId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76" fontId="0" fillId="0" borderId="0" xfId="1" applyNumberFormat="1" applyFont="1"/>
    <xf numFmtId="176" fontId="2" fillId="34" borderId="1" xfId="1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6" fontId="0" fillId="34" borderId="1" xfId="1" applyNumberFormat="1" applyFont="1" applyFill="1" applyBorder="1" applyAlignment="1">
      <alignment horizontal="center" vertical="center" wrapText="1"/>
    </xf>
    <xf numFmtId="177" fontId="0" fillId="0" borderId="0" xfId="146" applyNumberFormat="1" applyFont="1"/>
    <xf numFmtId="0" fontId="0" fillId="0" borderId="0" xfId="0" applyBorder="1"/>
    <xf numFmtId="178" fontId="0" fillId="0" borderId="0" xfId="146" applyNumberFormat="1" applyFont="1" applyBorder="1"/>
    <xf numFmtId="14" fontId="0" fillId="0" borderId="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0" xfId="0" applyFill="1"/>
    <xf numFmtId="0" fontId="0" fillId="35" borderId="0" xfId="0" applyFill="1"/>
    <xf numFmtId="14" fontId="0" fillId="35" borderId="0" xfId="0" applyNumberFormat="1" applyFill="1"/>
    <xf numFmtId="0" fontId="0" fillId="36" borderId="0" xfId="0" applyFill="1" applyAlignment="1">
      <alignment horizontal="center" vertical="center"/>
    </xf>
    <xf numFmtId="0" fontId="0" fillId="36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76" fontId="21" fillId="0" borderId="13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76" fontId="21" fillId="0" borderId="13" xfId="1" applyNumberFormat="1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Fill="1" applyBorder="1"/>
    <xf numFmtId="0" fontId="0" fillId="0" borderId="1" xfId="0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9" fillId="0" borderId="12" xfId="0" applyFont="1" applyFill="1" applyBorder="1" applyAlignment="1">
      <alignment horizontal="center" vertical="center" wrapText="1"/>
    </xf>
  </cellXfs>
  <cellStyles count="149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" xfId="146" builtinId="6"/>
    <cellStyle name="Millares [0] 10" xfId="3" xr:uid="{00000000-0005-0000-0000-000022000000}"/>
    <cellStyle name="Millares [0] 11" xfId="96" xr:uid="{00000000-0005-0000-0000-000023000000}"/>
    <cellStyle name="Millares [0] 11 2" xfId="145" xr:uid="{00000000-0005-0000-0000-000024000000}"/>
    <cellStyle name="Millares [0] 12" xfId="141" xr:uid="{00000000-0005-0000-0000-000025000000}"/>
    <cellStyle name="Millares [0] 13" xfId="143" xr:uid="{00000000-0005-0000-0000-000026000000}"/>
    <cellStyle name="Millares [0] 14" xfId="147" xr:uid="{00000000-0005-0000-0000-000027000000}"/>
    <cellStyle name="Millares [0] 15" xfId="148" xr:uid="{F77D3CA9-784F-4A99-82A5-6957F4FB8D19}"/>
    <cellStyle name="Millares [0] 2" xfId="4" xr:uid="{00000000-0005-0000-0000-000028000000}"/>
    <cellStyle name="Millares [0] 2 2" xfId="5" xr:uid="{00000000-0005-0000-0000-000029000000}"/>
    <cellStyle name="Millares [0] 2 2 2" xfId="6" xr:uid="{00000000-0005-0000-0000-00002A000000}"/>
    <cellStyle name="Millares [0] 2 2 2 2" xfId="7" xr:uid="{00000000-0005-0000-0000-00002B000000}"/>
    <cellStyle name="Millares [0] 2 2 3" xfId="8" xr:uid="{00000000-0005-0000-0000-00002C000000}"/>
    <cellStyle name="Millares [0] 3" xfId="9" xr:uid="{00000000-0005-0000-0000-00002D000000}"/>
    <cellStyle name="Millares [0] 3 2" xfId="10" xr:uid="{00000000-0005-0000-0000-00002E000000}"/>
    <cellStyle name="Millares [0] 4" xfId="11" xr:uid="{00000000-0005-0000-0000-00002F000000}"/>
    <cellStyle name="Millares [0] 4 2" xfId="12" xr:uid="{00000000-0005-0000-0000-000030000000}"/>
    <cellStyle name="Millares [0] 5" xfId="13" xr:uid="{00000000-0005-0000-0000-000031000000}"/>
    <cellStyle name="Millares [0] 5 2" xfId="14" xr:uid="{00000000-0005-0000-0000-000032000000}"/>
    <cellStyle name="Millares [0] 6" xfId="15" xr:uid="{00000000-0005-0000-0000-000033000000}"/>
    <cellStyle name="Millares [0] 6 2" xfId="16" xr:uid="{00000000-0005-0000-0000-000034000000}"/>
    <cellStyle name="Millares [0] 7" xfId="17" xr:uid="{00000000-0005-0000-0000-000035000000}"/>
    <cellStyle name="Millares [0] 7 2" xfId="18" xr:uid="{00000000-0005-0000-0000-000036000000}"/>
    <cellStyle name="Millares [0] 8" xfId="19" xr:uid="{00000000-0005-0000-0000-000037000000}"/>
    <cellStyle name="Millares [0] 8 2" xfId="20" xr:uid="{00000000-0005-0000-0000-000038000000}"/>
    <cellStyle name="Millares [0] 9" xfId="21" xr:uid="{00000000-0005-0000-0000-000039000000}"/>
    <cellStyle name="Millares [0] 9 2" xfId="22" xr:uid="{00000000-0005-0000-0000-00003A000000}"/>
    <cellStyle name="Millares [0] 9 2 2" xfId="23" xr:uid="{00000000-0005-0000-0000-00003B000000}"/>
    <cellStyle name="Millares [0] 9 3" xfId="24" xr:uid="{00000000-0005-0000-0000-00003C000000}"/>
    <cellStyle name="Millares 10" xfId="25" xr:uid="{00000000-0005-0000-0000-00003D000000}"/>
    <cellStyle name="Millares 10 2" xfId="26" xr:uid="{00000000-0005-0000-0000-00003E000000}"/>
    <cellStyle name="Millares 10 2 2" xfId="27" xr:uid="{00000000-0005-0000-0000-00003F000000}"/>
    <cellStyle name="Millares 10 3" xfId="28" xr:uid="{00000000-0005-0000-0000-000040000000}"/>
    <cellStyle name="Millares 11" xfId="29" xr:uid="{00000000-0005-0000-0000-000041000000}"/>
    <cellStyle name="Millares 12" xfId="30" xr:uid="{00000000-0005-0000-0000-000042000000}"/>
    <cellStyle name="Millares 13" xfId="2" xr:uid="{00000000-0005-0000-0000-000043000000}"/>
    <cellStyle name="Millares 14" xfId="95" xr:uid="{00000000-0005-0000-0000-000044000000}"/>
    <cellStyle name="Millares 15" xfId="142" xr:uid="{00000000-0005-0000-0000-000045000000}"/>
    <cellStyle name="Millares 2" xfId="31" xr:uid="{00000000-0005-0000-0000-000046000000}"/>
    <cellStyle name="Millares 2 2" xfId="32" xr:uid="{00000000-0005-0000-0000-000047000000}"/>
    <cellStyle name="Millares 2 2 2" xfId="33" xr:uid="{00000000-0005-0000-0000-000048000000}"/>
    <cellStyle name="Millares 2 2 2 2" xfId="34" xr:uid="{00000000-0005-0000-0000-000049000000}"/>
    <cellStyle name="Millares 2 2 3" xfId="35" xr:uid="{00000000-0005-0000-0000-00004A000000}"/>
    <cellStyle name="Millares 2 3" xfId="36" xr:uid="{00000000-0005-0000-0000-00004B000000}"/>
    <cellStyle name="Millares 2 3 2" xfId="37" xr:uid="{00000000-0005-0000-0000-00004C000000}"/>
    <cellStyle name="Millares 2 4" xfId="38" xr:uid="{00000000-0005-0000-0000-00004D000000}"/>
    <cellStyle name="Millares 2 5" xfId="144" xr:uid="{00000000-0005-0000-0000-00004E000000}"/>
    <cellStyle name="Millares 3" xfId="39" xr:uid="{00000000-0005-0000-0000-00004F000000}"/>
    <cellStyle name="Millares 3 2" xfId="40" xr:uid="{00000000-0005-0000-0000-000050000000}"/>
    <cellStyle name="Millares 3 2 2" xfId="41" xr:uid="{00000000-0005-0000-0000-000051000000}"/>
    <cellStyle name="Millares 3 3" xfId="42" xr:uid="{00000000-0005-0000-0000-000052000000}"/>
    <cellStyle name="Millares 3 3 2" xfId="43" xr:uid="{00000000-0005-0000-0000-000053000000}"/>
    <cellStyle name="Millares 3 3 2 2" xfId="44" xr:uid="{00000000-0005-0000-0000-000054000000}"/>
    <cellStyle name="Millares 3 3 3" xfId="45" xr:uid="{00000000-0005-0000-0000-000055000000}"/>
    <cellStyle name="Millares 3 4" xfId="46" xr:uid="{00000000-0005-0000-0000-000056000000}"/>
    <cellStyle name="Millares 4" xfId="47" xr:uid="{00000000-0005-0000-0000-000057000000}"/>
    <cellStyle name="Millares 4 2" xfId="48" xr:uid="{00000000-0005-0000-0000-000058000000}"/>
    <cellStyle name="Millares 5" xfId="49" xr:uid="{00000000-0005-0000-0000-000059000000}"/>
    <cellStyle name="Millares 5 2" xfId="50" xr:uid="{00000000-0005-0000-0000-00005A000000}"/>
    <cellStyle name="Millares 6" xfId="51" xr:uid="{00000000-0005-0000-0000-00005B000000}"/>
    <cellStyle name="Millares 6 2" xfId="52" xr:uid="{00000000-0005-0000-0000-00005C000000}"/>
    <cellStyle name="Millares 7" xfId="53" xr:uid="{00000000-0005-0000-0000-00005D000000}"/>
    <cellStyle name="Millares 7 2" xfId="54" xr:uid="{00000000-0005-0000-0000-00005E000000}"/>
    <cellStyle name="Millares 8" xfId="55" xr:uid="{00000000-0005-0000-0000-00005F000000}"/>
    <cellStyle name="Millares 8 2" xfId="56" xr:uid="{00000000-0005-0000-0000-000060000000}"/>
    <cellStyle name="Millares 9" xfId="57" xr:uid="{00000000-0005-0000-0000-000061000000}"/>
    <cellStyle name="Millares 9 2" xfId="58" xr:uid="{00000000-0005-0000-0000-000062000000}"/>
    <cellStyle name="Millares 9 2 2" xfId="59" xr:uid="{00000000-0005-0000-0000-000063000000}"/>
    <cellStyle name="Millares 9 3" xfId="60" xr:uid="{00000000-0005-0000-0000-000064000000}"/>
    <cellStyle name="Moneda [0] 2" xfId="140" xr:uid="{00000000-0005-0000-0000-000065000000}"/>
    <cellStyle name="Moneda 2" xfId="61" xr:uid="{00000000-0005-0000-0000-000066000000}"/>
    <cellStyle name="Moneda 2 2" xfId="62" xr:uid="{00000000-0005-0000-0000-000067000000}"/>
    <cellStyle name="Moneda 3" xfId="63" xr:uid="{00000000-0005-0000-0000-000068000000}"/>
    <cellStyle name="Moneda 3 2" xfId="64" xr:uid="{00000000-0005-0000-0000-000069000000}"/>
    <cellStyle name="Moneda 3 2 2" xfId="65" xr:uid="{00000000-0005-0000-0000-00006A000000}"/>
    <cellStyle name="Moneda 3 3" xfId="66" xr:uid="{00000000-0005-0000-0000-00006B000000}"/>
    <cellStyle name="Moneda 4" xfId="67" xr:uid="{00000000-0005-0000-0000-00006C000000}"/>
    <cellStyle name="Moneda 4 2" xfId="68" xr:uid="{00000000-0005-0000-0000-00006D000000}"/>
    <cellStyle name="Moneda 5" xfId="69" xr:uid="{00000000-0005-0000-0000-00006E000000}"/>
    <cellStyle name="Moneda 5 2" xfId="70" xr:uid="{00000000-0005-0000-0000-00006F000000}"/>
    <cellStyle name="Moneda 6" xfId="71" xr:uid="{00000000-0005-0000-0000-000070000000}"/>
    <cellStyle name="Moneda 6 2" xfId="72" xr:uid="{00000000-0005-0000-0000-000071000000}"/>
    <cellStyle name="Moneda 7" xfId="73" xr:uid="{00000000-0005-0000-0000-000072000000}"/>
    <cellStyle name="Moneda 7 2" xfId="74" xr:uid="{00000000-0005-0000-0000-000073000000}"/>
    <cellStyle name="Moneda 8" xfId="75" xr:uid="{00000000-0005-0000-0000-000074000000}"/>
    <cellStyle name="Moneda 8 2" xfId="76" xr:uid="{00000000-0005-0000-0000-000075000000}"/>
    <cellStyle name="Moneda 9" xfId="139" xr:uid="{00000000-0005-0000-0000-000076000000}"/>
    <cellStyle name="Neutral" xfId="104" builtinId="28" customBuiltin="1"/>
    <cellStyle name="Normal" xfId="0" builtinId="0"/>
    <cellStyle name="Normal 2" xfId="77" xr:uid="{00000000-0005-0000-0000-000079000000}"/>
    <cellStyle name="Normal 2 10 2" xfId="138" xr:uid="{00000000-0005-0000-0000-00007A000000}"/>
    <cellStyle name="Normal 2 2" xfId="78" xr:uid="{00000000-0005-0000-0000-00007B000000}"/>
    <cellStyle name="Normal 2 2 2" xfId="79" xr:uid="{00000000-0005-0000-0000-00007C000000}"/>
    <cellStyle name="Normal 2 3" xfId="80" xr:uid="{00000000-0005-0000-0000-00007D000000}"/>
    <cellStyle name="Normal 2 3 2" xfId="81" xr:uid="{00000000-0005-0000-0000-00007E000000}"/>
    <cellStyle name="Normal 2 4" xfId="82" xr:uid="{00000000-0005-0000-0000-00007F000000}"/>
    <cellStyle name="Normal 2 77" xfId="83" xr:uid="{00000000-0005-0000-0000-000080000000}"/>
    <cellStyle name="Normal 3" xfId="84" xr:uid="{00000000-0005-0000-0000-000081000000}"/>
    <cellStyle name="Normal 3 2" xfId="85" xr:uid="{00000000-0005-0000-0000-000082000000}"/>
    <cellStyle name="Normal 3 2 2" xfId="86" xr:uid="{00000000-0005-0000-0000-000083000000}"/>
    <cellStyle name="Normal 3 3" xfId="87" xr:uid="{00000000-0005-0000-0000-000084000000}"/>
    <cellStyle name="Normal 4" xfId="88" xr:uid="{00000000-0005-0000-0000-000085000000}"/>
    <cellStyle name="Normal 6" xfId="89" xr:uid="{00000000-0005-0000-0000-000086000000}"/>
    <cellStyle name="Normal 6 2" xfId="90" xr:uid="{00000000-0005-0000-0000-000087000000}"/>
    <cellStyle name="Normal 9" xfId="91" xr:uid="{00000000-0005-0000-0000-000088000000}"/>
    <cellStyle name="Normal 9 2" xfId="92" xr:uid="{00000000-0005-0000-0000-000089000000}"/>
    <cellStyle name="Notas" xfId="111" builtinId="10" customBuiltin="1"/>
    <cellStyle name="Porcentual 2" xfId="93" xr:uid="{00000000-0005-0000-0000-00008B000000}"/>
    <cellStyle name="Porcentual 2 2" xfId="94" xr:uid="{00000000-0005-0000-0000-00008C000000}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L66"/>
  <sheetViews>
    <sheetView tabSelected="1" zoomScaleNormal="100" workbookViewId="0">
      <pane ySplit="1" topLeftCell="A26" activePane="bottomLeft" state="frozen"/>
      <selection pane="bottomLeft" activeCell="F66" sqref="F66"/>
    </sheetView>
  </sheetViews>
  <sheetFormatPr baseColWidth="10" defaultColWidth="8.85546875" defaultRowHeight="15" x14ac:dyDescent="0.25"/>
  <cols>
    <col min="1" max="1" width="8.140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13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  <col min="16" max="16" width="25.42578125" customWidth="1"/>
  </cols>
  <sheetData>
    <row r="1" spans="1:12" ht="30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8" t="s">
        <v>26</v>
      </c>
    </row>
    <row r="2" spans="1:12" ht="69" customHeight="1" x14ac:dyDescent="0.25">
      <c r="A2" s="15">
        <v>171</v>
      </c>
      <c r="B2" s="7" t="s">
        <v>122</v>
      </c>
      <c r="C2" s="7" t="s">
        <v>123</v>
      </c>
      <c r="D2" s="23" t="s">
        <v>124</v>
      </c>
      <c r="E2" s="12">
        <v>44413</v>
      </c>
      <c r="F2" s="16"/>
      <c r="G2" s="22">
        <v>76421</v>
      </c>
      <c r="H2" s="7">
        <v>397731</v>
      </c>
      <c r="I2" s="7">
        <v>16</v>
      </c>
      <c r="J2" s="7" t="s">
        <v>14</v>
      </c>
      <c r="K2" s="38" t="s">
        <v>131</v>
      </c>
      <c r="L2" s="42" t="s">
        <v>240</v>
      </c>
    </row>
    <row r="3" spans="1:12" ht="69" customHeight="1" x14ac:dyDescent="0.25">
      <c r="A3" s="15">
        <v>171</v>
      </c>
      <c r="B3" s="5" t="s">
        <v>122</v>
      </c>
      <c r="C3" s="5" t="s">
        <v>123</v>
      </c>
      <c r="D3" s="34" t="s">
        <v>239</v>
      </c>
      <c r="E3" s="20">
        <v>44413</v>
      </c>
      <c r="F3" s="16">
        <v>5883360</v>
      </c>
      <c r="G3" s="22">
        <v>77221</v>
      </c>
      <c r="H3" s="5">
        <v>397731</v>
      </c>
      <c r="I3" s="7">
        <v>16</v>
      </c>
      <c r="J3" s="5" t="s">
        <v>14</v>
      </c>
      <c r="K3" s="38" t="s">
        <v>131</v>
      </c>
      <c r="L3" s="40"/>
    </row>
    <row r="4" spans="1:12" ht="69" customHeight="1" x14ac:dyDescent="0.25">
      <c r="A4" s="15">
        <v>171</v>
      </c>
      <c r="B4" s="5" t="s">
        <v>122</v>
      </c>
      <c r="C4" s="5" t="s">
        <v>123</v>
      </c>
      <c r="D4" s="34" t="s">
        <v>239</v>
      </c>
      <c r="E4" s="20">
        <v>44413</v>
      </c>
      <c r="F4" s="16">
        <v>17255000</v>
      </c>
      <c r="G4" s="22">
        <v>77321</v>
      </c>
      <c r="H4" s="5">
        <v>397731</v>
      </c>
      <c r="I4" s="7">
        <v>10</v>
      </c>
      <c r="J4" s="5" t="s">
        <v>83</v>
      </c>
      <c r="K4" s="38" t="s">
        <v>131</v>
      </c>
      <c r="L4" s="25"/>
    </row>
    <row r="5" spans="1:12" ht="90.75" customHeight="1" x14ac:dyDescent="0.25">
      <c r="A5" s="15">
        <v>172</v>
      </c>
      <c r="B5" s="7" t="s">
        <v>118</v>
      </c>
      <c r="C5" s="7" t="s">
        <v>90</v>
      </c>
      <c r="D5" s="7" t="s">
        <v>125</v>
      </c>
      <c r="E5" s="12">
        <v>44415</v>
      </c>
      <c r="F5" s="16"/>
      <c r="G5" s="22">
        <v>77421</v>
      </c>
      <c r="H5" s="7">
        <v>400333</v>
      </c>
      <c r="I5" s="7" t="s">
        <v>11</v>
      </c>
      <c r="J5" s="7" t="s">
        <v>105</v>
      </c>
      <c r="K5" s="33" t="s">
        <v>131</v>
      </c>
      <c r="L5" s="42" t="s">
        <v>241</v>
      </c>
    </row>
    <row r="6" spans="1:12" ht="80.25" customHeight="1" x14ac:dyDescent="0.25">
      <c r="A6" s="15">
        <v>172</v>
      </c>
      <c r="B6" s="7" t="s">
        <v>118</v>
      </c>
      <c r="C6" s="7" t="s">
        <v>90</v>
      </c>
      <c r="D6" s="7" t="s">
        <v>126</v>
      </c>
      <c r="E6" s="12">
        <v>44415</v>
      </c>
      <c r="F6" s="16"/>
      <c r="G6" s="22">
        <v>77521</v>
      </c>
      <c r="H6" s="7">
        <v>400333</v>
      </c>
      <c r="I6" s="7" t="s">
        <v>13</v>
      </c>
      <c r="J6" s="7" t="s">
        <v>83</v>
      </c>
      <c r="K6" s="33" t="s">
        <v>131</v>
      </c>
      <c r="L6" s="42" t="s">
        <v>241</v>
      </c>
    </row>
    <row r="7" spans="1:12" ht="69" customHeight="1" x14ac:dyDescent="0.25">
      <c r="A7" s="15">
        <v>173</v>
      </c>
      <c r="B7" s="5" t="s">
        <v>127</v>
      </c>
      <c r="C7" s="5" t="s">
        <v>128</v>
      </c>
      <c r="D7" s="34" t="s">
        <v>129</v>
      </c>
      <c r="E7" s="20">
        <v>44415</v>
      </c>
      <c r="F7" s="16">
        <v>139975510</v>
      </c>
      <c r="G7" s="22">
        <v>77621</v>
      </c>
      <c r="H7" s="5">
        <v>387738</v>
      </c>
      <c r="I7" s="5" t="s">
        <v>13</v>
      </c>
      <c r="J7" s="5" t="s">
        <v>130</v>
      </c>
      <c r="K7" s="38" t="s">
        <v>131</v>
      </c>
      <c r="L7" s="25"/>
    </row>
    <row r="8" spans="1:12" ht="84" customHeight="1" x14ac:dyDescent="0.25">
      <c r="A8" s="15">
        <v>174</v>
      </c>
      <c r="B8" s="7" t="s">
        <v>118</v>
      </c>
      <c r="C8" s="7" t="s">
        <v>90</v>
      </c>
      <c r="D8" s="34" t="s">
        <v>132</v>
      </c>
      <c r="E8" s="20">
        <v>44418</v>
      </c>
      <c r="F8" s="16">
        <v>136526069</v>
      </c>
      <c r="G8" s="22">
        <v>78021</v>
      </c>
      <c r="H8" s="5">
        <v>400333</v>
      </c>
      <c r="I8" s="7" t="s">
        <v>11</v>
      </c>
      <c r="J8" s="5" t="s">
        <v>105</v>
      </c>
      <c r="K8" s="38" t="s">
        <v>131</v>
      </c>
      <c r="L8" s="25"/>
    </row>
    <row r="9" spans="1:12" ht="69" customHeight="1" x14ac:dyDescent="0.25">
      <c r="A9" s="15">
        <v>174</v>
      </c>
      <c r="B9" s="7" t="s">
        <v>118</v>
      </c>
      <c r="C9" s="7" t="s">
        <v>90</v>
      </c>
      <c r="D9" s="34" t="s">
        <v>126</v>
      </c>
      <c r="E9" s="20">
        <v>44418</v>
      </c>
      <c r="F9" s="16">
        <v>3248330</v>
      </c>
      <c r="G9" s="22">
        <v>78121</v>
      </c>
      <c r="H9" s="5">
        <v>400333</v>
      </c>
      <c r="I9" s="7" t="s">
        <v>13</v>
      </c>
      <c r="J9" s="5" t="s">
        <v>83</v>
      </c>
      <c r="K9" s="38" t="s">
        <v>131</v>
      </c>
      <c r="L9" s="25"/>
    </row>
    <row r="10" spans="1:12" ht="69" customHeight="1" x14ac:dyDescent="0.25">
      <c r="A10" s="15">
        <v>175</v>
      </c>
      <c r="B10" s="5" t="s">
        <v>97</v>
      </c>
      <c r="C10" s="5" t="s">
        <v>98</v>
      </c>
      <c r="D10" s="34" t="s">
        <v>238</v>
      </c>
      <c r="E10" s="20">
        <v>44418</v>
      </c>
      <c r="F10" s="16">
        <v>2713800</v>
      </c>
      <c r="G10" s="22">
        <v>78221</v>
      </c>
      <c r="H10" s="5">
        <v>370255</v>
      </c>
      <c r="I10" s="5" t="s">
        <v>13</v>
      </c>
      <c r="J10" s="5" t="s">
        <v>99</v>
      </c>
      <c r="K10" s="38" t="s">
        <v>131</v>
      </c>
      <c r="L10" s="25"/>
    </row>
    <row r="11" spans="1:12" ht="69" customHeight="1" x14ac:dyDescent="0.25">
      <c r="A11" s="15">
        <v>176</v>
      </c>
      <c r="B11" s="5" t="s">
        <v>66</v>
      </c>
      <c r="C11" s="5" t="s">
        <v>67</v>
      </c>
      <c r="D11" s="34" t="s">
        <v>134</v>
      </c>
      <c r="E11" s="20">
        <v>44421</v>
      </c>
      <c r="F11" s="16">
        <v>249023771.56999999</v>
      </c>
      <c r="G11" s="22" t="s">
        <v>135</v>
      </c>
      <c r="H11" s="5">
        <v>369736</v>
      </c>
      <c r="I11" s="5" t="s">
        <v>13</v>
      </c>
      <c r="J11" s="5" t="s">
        <v>137</v>
      </c>
      <c r="K11" s="38" t="s">
        <v>131</v>
      </c>
      <c r="L11" s="25"/>
    </row>
    <row r="12" spans="1:12" ht="69" customHeight="1" x14ac:dyDescent="0.25">
      <c r="A12" s="15">
        <v>176</v>
      </c>
      <c r="B12" s="5" t="s">
        <v>66</v>
      </c>
      <c r="C12" s="5" t="s">
        <v>67</v>
      </c>
      <c r="D12" s="34" t="s">
        <v>133</v>
      </c>
      <c r="E12" s="20">
        <v>44421</v>
      </c>
      <c r="F12" s="16">
        <v>41331724.619999997</v>
      </c>
      <c r="G12" s="22">
        <v>78621</v>
      </c>
      <c r="H12" s="5">
        <v>369736</v>
      </c>
      <c r="I12" s="5" t="s">
        <v>11</v>
      </c>
      <c r="J12" s="5" t="s">
        <v>136</v>
      </c>
      <c r="K12" s="38" t="s">
        <v>131</v>
      </c>
      <c r="L12" s="25"/>
    </row>
    <row r="13" spans="1:12" ht="69" customHeight="1" x14ac:dyDescent="0.25">
      <c r="A13" s="15">
        <v>177</v>
      </c>
      <c r="B13" s="5" t="s">
        <v>138</v>
      </c>
      <c r="C13" s="5" t="s">
        <v>139</v>
      </c>
      <c r="D13" s="34" t="s">
        <v>237</v>
      </c>
      <c r="E13" s="20">
        <v>44421</v>
      </c>
      <c r="F13" s="16">
        <v>16340052</v>
      </c>
      <c r="G13" s="22">
        <v>78821</v>
      </c>
      <c r="H13" s="5">
        <v>402881</v>
      </c>
      <c r="I13" s="5" t="s">
        <v>13</v>
      </c>
      <c r="J13" s="5" t="s">
        <v>140</v>
      </c>
      <c r="K13" s="38" t="s">
        <v>131</v>
      </c>
      <c r="L13" s="25"/>
    </row>
    <row r="14" spans="1:12" ht="69" customHeight="1" x14ac:dyDescent="0.25">
      <c r="A14" s="15">
        <v>178</v>
      </c>
      <c r="B14" s="5" t="s">
        <v>141</v>
      </c>
      <c r="C14" s="5" t="s">
        <v>120</v>
      </c>
      <c r="D14" s="34" t="s">
        <v>142</v>
      </c>
      <c r="E14" s="20">
        <v>44421</v>
      </c>
      <c r="F14" s="16">
        <v>4146900</v>
      </c>
      <c r="G14" s="22">
        <v>78921</v>
      </c>
      <c r="H14" s="5">
        <v>410828</v>
      </c>
      <c r="I14" s="5" t="s">
        <v>11</v>
      </c>
      <c r="J14" s="5" t="s">
        <v>92</v>
      </c>
      <c r="K14" s="38" t="s">
        <v>131</v>
      </c>
      <c r="L14" s="25"/>
    </row>
    <row r="15" spans="1:12" ht="69" customHeight="1" x14ac:dyDescent="0.25">
      <c r="A15" s="15">
        <v>179</v>
      </c>
      <c r="B15" s="5" t="s">
        <v>143</v>
      </c>
      <c r="C15" s="5" t="s">
        <v>144</v>
      </c>
      <c r="D15" s="34" t="s">
        <v>145</v>
      </c>
      <c r="E15" s="20">
        <v>44421</v>
      </c>
      <c r="F15" s="16">
        <v>8921175</v>
      </c>
      <c r="G15" s="22">
        <v>79021</v>
      </c>
      <c r="H15" s="5">
        <v>410823</v>
      </c>
      <c r="I15" s="5" t="s">
        <v>11</v>
      </c>
      <c r="J15" s="5" t="s">
        <v>93</v>
      </c>
      <c r="K15" s="38" t="s">
        <v>131</v>
      </c>
      <c r="L15" s="25"/>
    </row>
    <row r="16" spans="1:12" ht="69" customHeight="1" x14ac:dyDescent="0.25">
      <c r="A16" s="15">
        <v>180</v>
      </c>
      <c r="B16" s="2" t="s">
        <v>79</v>
      </c>
      <c r="C16" s="5" t="s">
        <v>236</v>
      </c>
      <c r="D16" s="34" t="s">
        <v>146</v>
      </c>
      <c r="E16" s="20">
        <v>44421</v>
      </c>
      <c r="F16" s="16">
        <v>6313490</v>
      </c>
      <c r="G16" s="22">
        <v>79121</v>
      </c>
      <c r="H16" s="5">
        <v>367848</v>
      </c>
      <c r="I16" s="5" t="s">
        <v>13</v>
      </c>
      <c r="J16" s="5" t="s">
        <v>80</v>
      </c>
      <c r="K16" s="38" t="s">
        <v>131</v>
      </c>
      <c r="L16" s="25"/>
    </row>
    <row r="17" spans="1:12" ht="69" customHeight="1" x14ac:dyDescent="0.25">
      <c r="A17" s="15">
        <v>181</v>
      </c>
      <c r="B17" s="5" t="s">
        <v>147</v>
      </c>
      <c r="C17" s="5" t="s">
        <v>119</v>
      </c>
      <c r="D17" s="34" t="s">
        <v>148</v>
      </c>
      <c r="E17" s="20">
        <v>44421</v>
      </c>
      <c r="F17" s="16">
        <v>8900791.6600000001</v>
      </c>
      <c r="G17" s="22">
        <v>79221</v>
      </c>
      <c r="H17" s="5">
        <v>410821</v>
      </c>
      <c r="I17" s="5" t="s">
        <v>11</v>
      </c>
      <c r="J17" s="5" t="s">
        <v>149</v>
      </c>
      <c r="K17" s="38" t="s">
        <v>131</v>
      </c>
      <c r="L17" s="25"/>
    </row>
    <row r="18" spans="1:12" ht="69" customHeight="1" x14ac:dyDescent="0.25">
      <c r="A18" s="15">
        <v>182</v>
      </c>
      <c r="B18" s="5" t="s">
        <v>63</v>
      </c>
      <c r="C18" s="5" t="s">
        <v>102</v>
      </c>
      <c r="D18" s="34" t="s">
        <v>152</v>
      </c>
      <c r="E18" s="20">
        <v>44421</v>
      </c>
      <c r="F18" s="16">
        <v>454509805.17999995</v>
      </c>
      <c r="G18" s="22" t="s">
        <v>153</v>
      </c>
      <c r="H18" s="5">
        <v>369736</v>
      </c>
      <c r="I18" s="5" t="s">
        <v>13</v>
      </c>
      <c r="J18" s="5" t="s">
        <v>151</v>
      </c>
      <c r="K18" s="38" t="s">
        <v>131</v>
      </c>
      <c r="L18" s="25"/>
    </row>
    <row r="19" spans="1:12" ht="69" customHeight="1" x14ac:dyDescent="0.25">
      <c r="A19" s="15">
        <v>182</v>
      </c>
      <c r="B19" s="5" t="s">
        <v>63</v>
      </c>
      <c r="C19" s="5" t="s">
        <v>102</v>
      </c>
      <c r="D19" s="34" t="s">
        <v>150</v>
      </c>
      <c r="E19" s="20">
        <v>44421</v>
      </c>
      <c r="F19" s="16">
        <v>77931714.090000004</v>
      </c>
      <c r="G19" s="22">
        <v>79621</v>
      </c>
      <c r="H19" s="5">
        <v>369736</v>
      </c>
      <c r="I19" s="5" t="s">
        <v>11</v>
      </c>
      <c r="J19" s="5" t="s">
        <v>136</v>
      </c>
      <c r="K19" s="38" t="s">
        <v>131</v>
      </c>
      <c r="L19" s="25"/>
    </row>
    <row r="20" spans="1:12" ht="69" customHeight="1" x14ac:dyDescent="0.25">
      <c r="A20" s="15">
        <v>183</v>
      </c>
      <c r="B20" s="5" t="s">
        <v>84</v>
      </c>
      <c r="C20" s="5" t="s">
        <v>16</v>
      </c>
      <c r="D20" s="34" t="s">
        <v>154</v>
      </c>
      <c r="E20" s="20">
        <v>44423</v>
      </c>
      <c r="F20" s="16">
        <v>40603963.619999997</v>
      </c>
      <c r="G20" s="22">
        <v>79921</v>
      </c>
      <c r="H20" s="7">
        <v>375584</v>
      </c>
      <c r="I20" s="7" t="s">
        <v>13</v>
      </c>
      <c r="J20" s="7" t="s">
        <v>155</v>
      </c>
      <c r="K20" s="38" t="s">
        <v>131</v>
      </c>
      <c r="L20" s="36"/>
    </row>
    <row r="21" spans="1:12" ht="69" customHeight="1" x14ac:dyDescent="0.25">
      <c r="A21" s="15">
        <v>184</v>
      </c>
      <c r="B21" s="5" t="s">
        <v>77</v>
      </c>
      <c r="C21" s="5" t="s">
        <v>78</v>
      </c>
      <c r="D21" s="34" t="s">
        <v>235</v>
      </c>
      <c r="E21" s="20">
        <v>44426</v>
      </c>
      <c r="F21" s="16">
        <v>452276.99</v>
      </c>
      <c r="G21" s="22">
        <v>80821</v>
      </c>
      <c r="H21" s="5">
        <v>370815</v>
      </c>
      <c r="I21" s="7" t="s">
        <v>13</v>
      </c>
      <c r="J21" s="5" t="s">
        <v>156</v>
      </c>
      <c r="K21" s="38" t="s">
        <v>131</v>
      </c>
      <c r="L21" s="25"/>
    </row>
    <row r="22" spans="1:12" ht="69" customHeight="1" x14ac:dyDescent="0.25">
      <c r="A22" s="43">
        <v>185</v>
      </c>
      <c r="B22" s="5" t="s">
        <v>230</v>
      </c>
      <c r="C22" s="5" t="s">
        <v>231</v>
      </c>
      <c r="D22" s="34" t="s">
        <v>232</v>
      </c>
      <c r="E22" s="20">
        <v>44426</v>
      </c>
      <c r="F22" s="16">
        <f>53782500+7672500</f>
        <v>61455000</v>
      </c>
      <c r="G22" s="22">
        <v>80921</v>
      </c>
      <c r="H22" s="5">
        <v>405114</v>
      </c>
      <c r="I22" s="7" t="s">
        <v>13</v>
      </c>
      <c r="J22" s="5" t="s">
        <v>234</v>
      </c>
      <c r="K22" s="33" t="s">
        <v>131</v>
      </c>
      <c r="L22" s="25"/>
    </row>
    <row r="23" spans="1:12" ht="69" customHeight="1" x14ac:dyDescent="0.25">
      <c r="A23" s="43">
        <v>185</v>
      </c>
      <c r="B23" s="5" t="s">
        <v>230</v>
      </c>
      <c r="C23" s="5" t="s">
        <v>231</v>
      </c>
      <c r="D23" s="34" t="s">
        <v>233</v>
      </c>
      <c r="E23" s="20">
        <v>44426</v>
      </c>
      <c r="F23" s="16">
        <f>89640000+35947500</f>
        <v>125587500</v>
      </c>
      <c r="G23" s="22">
        <v>81021</v>
      </c>
      <c r="H23" s="5">
        <v>405114</v>
      </c>
      <c r="I23" s="7" t="s">
        <v>11</v>
      </c>
      <c r="J23" s="5" t="s">
        <v>87</v>
      </c>
      <c r="K23" s="33" t="s">
        <v>131</v>
      </c>
      <c r="L23" s="25"/>
    </row>
    <row r="24" spans="1:12" ht="69" customHeight="1" x14ac:dyDescent="0.25">
      <c r="A24" s="43">
        <v>186</v>
      </c>
      <c r="B24" s="5" t="s">
        <v>228</v>
      </c>
      <c r="C24" s="5" t="s">
        <v>115</v>
      </c>
      <c r="D24" s="34" t="s">
        <v>229</v>
      </c>
      <c r="E24" s="20">
        <v>44426</v>
      </c>
      <c r="F24" s="16">
        <v>9701025</v>
      </c>
      <c r="G24" s="22">
        <v>81121</v>
      </c>
      <c r="H24" s="5">
        <v>410822</v>
      </c>
      <c r="I24" s="5" t="s">
        <v>11</v>
      </c>
      <c r="J24" s="5" t="s">
        <v>96</v>
      </c>
      <c r="K24" s="33" t="s">
        <v>131</v>
      </c>
      <c r="L24" s="25"/>
    </row>
    <row r="25" spans="1:12" ht="69" customHeight="1" x14ac:dyDescent="0.25">
      <c r="A25" s="43">
        <v>187</v>
      </c>
      <c r="B25" s="5" t="s">
        <v>112</v>
      </c>
      <c r="C25" s="5" t="s">
        <v>113</v>
      </c>
      <c r="D25" s="34" t="s">
        <v>227</v>
      </c>
      <c r="E25" s="20">
        <v>44426</v>
      </c>
      <c r="F25" s="16">
        <v>3313600</v>
      </c>
      <c r="G25" s="22">
        <v>81221</v>
      </c>
      <c r="H25" s="5">
        <v>389256</v>
      </c>
      <c r="I25" s="5" t="s">
        <v>13</v>
      </c>
      <c r="J25" s="5" t="s">
        <v>171</v>
      </c>
      <c r="K25" s="33" t="s">
        <v>131</v>
      </c>
      <c r="L25" s="25"/>
    </row>
    <row r="26" spans="1:12" ht="69" customHeight="1" x14ac:dyDescent="0.25">
      <c r="A26" s="43">
        <v>188</v>
      </c>
      <c r="B26" s="5" t="s">
        <v>225</v>
      </c>
      <c r="C26" s="5" t="s">
        <v>224</v>
      </c>
      <c r="D26" s="34" t="s">
        <v>226</v>
      </c>
      <c r="E26" s="20">
        <v>44426</v>
      </c>
      <c r="F26" s="16">
        <v>5757420</v>
      </c>
      <c r="G26" s="22">
        <v>81321</v>
      </c>
      <c r="H26" s="5">
        <v>402882</v>
      </c>
      <c r="I26" s="5" t="s">
        <v>11</v>
      </c>
      <c r="J26" s="5" t="s">
        <v>95</v>
      </c>
      <c r="K26" s="33" t="s">
        <v>131</v>
      </c>
      <c r="L26" s="25"/>
    </row>
    <row r="27" spans="1:12" ht="69" customHeight="1" x14ac:dyDescent="0.25">
      <c r="A27" s="43">
        <v>189</v>
      </c>
      <c r="B27" s="5" t="s">
        <v>104</v>
      </c>
      <c r="C27" s="5" t="s">
        <v>30</v>
      </c>
      <c r="D27" s="34">
        <v>5</v>
      </c>
      <c r="E27" s="20">
        <v>44426</v>
      </c>
      <c r="F27" s="16">
        <v>2870000</v>
      </c>
      <c r="G27" s="22">
        <v>81421</v>
      </c>
      <c r="H27" s="5">
        <v>391086</v>
      </c>
      <c r="I27" s="5" t="s">
        <v>13</v>
      </c>
      <c r="J27" s="5" t="s">
        <v>114</v>
      </c>
      <c r="K27" s="33" t="s">
        <v>131</v>
      </c>
      <c r="L27" s="25"/>
    </row>
    <row r="28" spans="1:12" ht="69" customHeight="1" x14ac:dyDescent="0.25">
      <c r="A28" s="43">
        <v>190</v>
      </c>
      <c r="B28" s="5" t="s">
        <v>221</v>
      </c>
      <c r="C28" s="5" t="s">
        <v>223</v>
      </c>
      <c r="D28" s="34" t="s">
        <v>222</v>
      </c>
      <c r="E28" s="20">
        <v>44427</v>
      </c>
      <c r="F28" s="16">
        <v>44140911.579999998</v>
      </c>
      <c r="G28" s="22">
        <v>81521</v>
      </c>
      <c r="H28" s="5">
        <v>410873</v>
      </c>
      <c r="I28" s="5" t="s">
        <v>11</v>
      </c>
      <c r="J28" s="5" t="s">
        <v>25</v>
      </c>
      <c r="K28" s="33" t="s">
        <v>131</v>
      </c>
      <c r="L28" s="25"/>
    </row>
    <row r="29" spans="1:12" ht="69" customHeight="1" x14ac:dyDescent="0.25">
      <c r="A29" s="43">
        <v>191</v>
      </c>
      <c r="B29" s="5" t="s">
        <v>84</v>
      </c>
      <c r="C29" s="5" t="s">
        <v>16</v>
      </c>
      <c r="D29" s="34" t="s">
        <v>159</v>
      </c>
      <c r="E29" s="20">
        <v>44427</v>
      </c>
      <c r="F29" s="16">
        <v>8604878.1999999993</v>
      </c>
      <c r="G29" s="22">
        <v>79921</v>
      </c>
      <c r="H29" s="5">
        <v>375584</v>
      </c>
      <c r="I29" s="5" t="s">
        <v>13</v>
      </c>
      <c r="J29" s="5" t="s">
        <v>157</v>
      </c>
      <c r="K29" s="33" t="s">
        <v>131</v>
      </c>
      <c r="L29" s="25"/>
    </row>
    <row r="30" spans="1:12" ht="69" customHeight="1" x14ac:dyDescent="0.25">
      <c r="A30" s="43">
        <v>191</v>
      </c>
      <c r="B30" s="5" t="s">
        <v>84</v>
      </c>
      <c r="C30" s="5" t="s">
        <v>16</v>
      </c>
      <c r="D30" s="34" t="s">
        <v>158</v>
      </c>
      <c r="E30" s="20">
        <v>44427</v>
      </c>
      <c r="F30" s="16">
        <v>35870124.5</v>
      </c>
      <c r="G30" s="22">
        <v>79921</v>
      </c>
      <c r="H30" s="5">
        <v>375584</v>
      </c>
      <c r="I30" s="5" t="s">
        <v>11</v>
      </c>
      <c r="J30" s="5" t="s">
        <v>15</v>
      </c>
      <c r="K30" s="33" t="s">
        <v>131</v>
      </c>
      <c r="L30" s="25"/>
    </row>
    <row r="31" spans="1:12" ht="69" customHeight="1" x14ac:dyDescent="0.25">
      <c r="A31" s="43">
        <v>192</v>
      </c>
      <c r="B31" s="5" t="s">
        <v>219</v>
      </c>
      <c r="C31" s="5" t="s">
        <v>218</v>
      </c>
      <c r="D31" s="34" t="s">
        <v>220</v>
      </c>
      <c r="E31" s="20">
        <v>44427</v>
      </c>
      <c r="F31" s="16">
        <v>7463300</v>
      </c>
      <c r="G31" s="22">
        <v>81921</v>
      </c>
      <c r="H31" s="5">
        <v>402883</v>
      </c>
      <c r="I31" s="5" t="s">
        <v>11</v>
      </c>
      <c r="J31" s="5" t="s">
        <v>81</v>
      </c>
      <c r="K31" s="33" t="s">
        <v>131</v>
      </c>
      <c r="L31" s="25"/>
    </row>
    <row r="32" spans="1:12" ht="69" customHeight="1" x14ac:dyDescent="0.25">
      <c r="A32" s="41">
        <v>193</v>
      </c>
      <c r="B32" s="5" t="s">
        <v>38</v>
      </c>
      <c r="C32" s="5" t="s">
        <v>216</v>
      </c>
      <c r="D32" s="34" t="s">
        <v>217</v>
      </c>
      <c r="E32" s="20">
        <v>44427</v>
      </c>
      <c r="F32" s="16">
        <v>6140207</v>
      </c>
      <c r="G32" s="22">
        <v>82021</v>
      </c>
      <c r="H32" s="5">
        <v>369746</v>
      </c>
      <c r="I32" s="5" t="s">
        <v>13</v>
      </c>
      <c r="J32" s="5" t="s">
        <v>91</v>
      </c>
      <c r="K32" s="33" t="s">
        <v>131</v>
      </c>
      <c r="L32" s="25"/>
    </row>
    <row r="33" spans="1:12" ht="69" customHeight="1" x14ac:dyDescent="0.25">
      <c r="A33" s="43">
        <v>194</v>
      </c>
      <c r="B33" s="5" t="s">
        <v>77</v>
      </c>
      <c r="C33" s="5" t="s">
        <v>78</v>
      </c>
      <c r="D33" s="34" t="s">
        <v>215</v>
      </c>
      <c r="E33" s="20">
        <v>44427</v>
      </c>
      <c r="F33" s="16">
        <v>3618228.88</v>
      </c>
      <c r="G33" s="22">
        <v>82121</v>
      </c>
      <c r="H33" s="5">
        <v>370815</v>
      </c>
      <c r="I33" s="5" t="s">
        <v>13</v>
      </c>
      <c r="J33" s="5" t="s">
        <v>214</v>
      </c>
      <c r="K33" s="33" t="s">
        <v>131</v>
      </c>
      <c r="L33" s="25"/>
    </row>
    <row r="34" spans="1:12" ht="69" customHeight="1" x14ac:dyDescent="0.25">
      <c r="A34" s="41">
        <v>195</v>
      </c>
      <c r="B34" s="5" t="s">
        <v>212</v>
      </c>
      <c r="C34" s="5" t="s">
        <v>211</v>
      </c>
      <c r="D34" s="34" t="s">
        <v>213</v>
      </c>
      <c r="E34" s="20">
        <v>44428</v>
      </c>
      <c r="F34" s="16">
        <v>1686666.66</v>
      </c>
      <c r="G34" s="22">
        <v>82421</v>
      </c>
      <c r="H34" s="5">
        <v>410832</v>
      </c>
      <c r="I34" s="5" t="s">
        <v>13</v>
      </c>
      <c r="J34" s="5" t="s">
        <v>82</v>
      </c>
      <c r="K34" s="33" t="s">
        <v>131</v>
      </c>
      <c r="L34" s="25"/>
    </row>
    <row r="35" spans="1:12" ht="69" customHeight="1" x14ac:dyDescent="0.25">
      <c r="A35" s="43">
        <v>196</v>
      </c>
      <c r="B35" s="5" t="s">
        <v>97</v>
      </c>
      <c r="C35" s="5" t="s">
        <v>98</v>
      </c>
      <c r="D35" s="34" t="s">
        <v>209</v>
      </c>
      <c r="E35" s="20">
        <v>44428</v>
      </c>
      <c r="F35" s="16">
        <v>2018800</v>
      </c>
      <c r="G35" s="22">
        <v>82521</v>
      </c>
      <c r="H35" s="5">
        <v>370255</v>
      </c>
      <c r="I35" s="5" t="s">
        <v>13</v>
      </c>
      <c r="J35" s="5" t="s">
        <v>210</v>
      </c>
      <c r="K35" s="33" t="s">
        <v>131</v>
      </c>
      <c r="L35" s="25"/>
    </row>
    <row r="36" spans="1:12" ht="69" customHeight="1" x14ac:dyDescent="0.25">
      <c r="A36" s="41">
        <v>197</v>
      </c>
      <c r="B36" s="5" t="s">
        <v>106</v>
      </c>
      <c r="C36" s="5" t="s">
        <v>111</v>
      </c>
      <c r="D36" s="5">
        <v>5</v>
      </c>
      <c r="E36" s="20">
        <v>44428</v>
      </c>
      <c r="F36" s="16">
        <v>3555550</v>
      </c>
      <c r="G36" s="22">
        <v>82621</v>
      </c>
      <c r="H36" s="7">
        <v>390332</v>
      </c>
      <c r="I36" s="5" t="s">
        <v>13</v>
      </c>
      <c r="J36" s="5" t="s">
        <v>83</v>
      </c>
      <c r="K36" s="33" t="s">
        <v>131</v>
      </c>
      <c r="L36" s="25"/>
    </row>
    <row r="37" spans="1:12" ht="69" customHeight="1" x14ac:dyDescent="0.25">
      <c r="A37" s="43">
        <v>198</v>
      </c>
      <c r="B37" s="5" t="s">
        <v>206</v>
      </c>
      <c r="C37" s="5" t="s">
        <v>207</v>
      </c>
      <c r="D37" s="34" t="s">
        <v>208</v>
      </c>
      <c r="E37" s="20">
        <v>44428</v>
      </c>
      <c r="F37" s="16">
        <v>1220821</v>
      </c>
      <c r="G37" s="22">
        <v>82721</v>
      </c>
      <c r="H37" s="5">
        <v>392548</v>
      </c>
      <c r="I37" s="7" t="s">
        <v>13</v>
      </c>
      <c r="J37" s="5" t="s">
        <v>83</v>
      </c>
      <c r="K37" s="33" t="s">
        <v>131</v>
      </c>
      <c r="L37" s="25"/>
    </row>
    <row r="38" spans="1:12" ht="69" customHeight="1" x14ac:dyDescent="0.25">
      <c r="A38" s="43">
        <v>199</v>
      </c>
      <c r="B38" s="5" t="s">
        <v>116</v>
      </c>
      <c r="C38" s="5" t="s">
        <v>16</v>
      </c>
      <c r="D38" s="34" t="s">
        <v>204</v>
      </c>
      <c r="E38" s="20">
        <v>44428</v>
      </c>
      <c r="F38" s="16">
        <v>3083120.63</v>
      </c>
      <c r="G38" s="22">
        <v>82821</v>
      </c>
      <c r="H38" s="5">
        <v>397695</v>
      </c>
      <c r="I38" s="7" t="s">
        <v>13</v>
      </c>
      <c r="J38" s="5" t="s">
        <v>117</v>
      </c>
      <c r="K38" s="33" t="s">
        <v>131</v>
      </c>
      <c r="L38" s="25"/>
    </row>
    <row r="39" spans="1:12" ht="69" customHeight="1" x14ac:dyDescent="0.25">
      <c r="A39" s="43">
        <v>199</v>
      </c>
      <c r="B39" s="5" t="s">
        <v>116</v>
      </c>
      <c r="C39" s="5" t="s">
        <v>16</v>
      </c>
      <c r="D39" s="34" t="s">
        <v>205</v>
      </c>
      <c r="E39" s="20">
        <v>44428</v>
      </c>
      <c r="F39" s="16">
        <v>7818946.5099999998</v>
      </c>
      <c r="G39" s="22">
        <v>82921</v>
      </c>
      <c r="H39" s="5">
        <v>397695</v>
      </c>
      <c r="I39" s="5" t="s">
        <v>11</v>
      </c>
      <c r="J39" s="5" t="s">
        <v>203</v>
      </c>
      <c r="K39" s="33" t="s">
        <v>131</v>
      </c>
      <c r="L39" s="25"/>
    </row>
    <row r="40" spans="1:12" ht="69" customHeight="1" x14ac:dyDescent="0.25">
      <c r="A40" s="43">
        <v>200</v>
      </c>
      <c r="B40" s="5" t="s">
        <v>186</v>
      </c>
      <c r="C40" s="5" t="s">
        <v>31</v>
      </c>
      <c r="D40" s="34" t="s">
        <v>201</v>
      </c>
      <c r="E40" s="20">
        <v>44430</v>
      </c>
      <c r="F40" s="16">
        <v>31450749.199999999</v>
      </c>
      <c r="G40" s="22">
        <v>83121</v>
      </c>
      <c r="H40" s="5">
        <v>402673</v>
      </c>
      <c r="I40" s="5" t="s">
        <v>11</v>
      </c>
      <c r="J40" s="5" t="s">
        <v>200</v>
      </c>
      <c r="K40" s="33" t="s">
        <v>131</v>
      </c>
      <c r="L40" s="25"/>
    </row>
    <row r="41" spans="1:12" ht="69" customHeight="1" x14ac:dyDescent="0.25">
      <c r="A41" s="43">
        <v>200</v>
      </c>
      <c r="B41" s="5" t="s">
        <v>186</v>
      </c>
      <c r="C41" s="5" t="s">
        <v>31</v>
      </c>
      <c r="D41" s="34" t="s">
        <v>202</v>
      </c>
      <c r="E41" s="20">
        <v>44430</v>
      </c>
      <c r="F41" s="16">
        <v>6268580.0800000001</v>
      </c>
      <c r="G41" s="22">
        <v>83221</v>
      </c>
      <c r="H41" s="5">
        <v>402673</v>
      </c>
      <c r="I41" s="5" t="s">
        <v>13</v>
      </c>
      <c r="J41" s="5" t="s">
        <v>198</v>
      </c>
      <c r="K41" s="33" t="s">
        <v>131</v>
      </c>
      <c r="L41" s="25"/>
    </row>
    <row r="42" spans="1:12" ht="69" customHeight="1" x14ac:dyDescent="0.25">
      <c r="A42" s="43">
        <v>201</v>
      </c>
      <c r="B42" s="5" t="s">
        <v>112</v>
      </c>
      <c r="C42" s="5" t="s">
        <v>183</v>
      </c>
      <c r="D42" s="34" t="s">
        <v>199</v>
      </c>
      <c r="E42" s="20">
        <v>44430</v>
      </c>
      <c r="F42" s="16">
        <v>5599680</v>
      </c>
      <c r="G42" s="22">
        <v>83421</v>
      </c>
      <c r="H42" s="5">
        <v>389256</v>
      </c>
      <c r="I42" s="5" t="s">
        <v>13</v>
      </c>
      <c r="J42" s="5" t="s">
        <v>14</v>
      </c>
      <c r="K42" s="33" t="s">
        <v>131</v>
      </c>
      <c r="L42" s="25"/>
    </row>
    <row r="43" spans="1:12" ht="69" customHeight="1" x14ac:dyDescent="0.25">
      <c r="A43" s="43">
        <v>202</v>
      </c>
      <c r="B43" s="5" t="s">
        <v>195</v>
      </c>
      <c r="C43" s="5" t="s">
        <v>194</v>
      </c>
      <c r="D43" s="34" t="s">
        <v>196</v>
      </c>
      <c r="E43" s="20">
        <v>44432</v>
      </c>
      <c r="F43" s="16">
        <v>227994.48</v>
      </c>
      <c r="G43" s="22">
        <v>84321</v>
      </c>
      <c r="H43" s="5">
        <v>397717</v>
      </c>
      <c r="I43" s="5" t="s">
        <v>13</v>
      </c>
      <c r="J43" s="5" t="s">
        <v>198</v>
      </c>
      <c r="K43" s="33" t="s">
        <v>131</v>
      </c>
      <c r="L43" s="25"/>
    </row>
    <row r="44" spans="1:12" ht="69" customHeight="1" x14ac:dyDescent="0.25">
      <c r="A44" s="43">
        <v>202</v>
      </c>
      <c r="B44" s="5" t="s">
        <v>195</v>
      </c>
      <c r="C44" s="5" t="s">
        <v>194</v>
      </c>
      <c r="D44" s="34" t="s">
        <v>197</v>
      </c>
      <c r="E44" s="20">
        <v>44432</v>
      </c>
      <c r="F44" s="16">
        <v>2784144.71</v>
      </c>
      <c r="G44" s="22">
        <v>84421</v>
      </c>
      <c r="H44" s="5">
        <v>397717</v>
      </c>
      <c r="I44" s="5" t="s">
        <v>11</v>
      </c>
      <c r="J44" s="5" t="s">
        <v>14</v>
      </c>
      <c r="K44" s="33" t="s">
        <v>131</v>
      </c>
      <c r="L44" s="25"/>
    </row>
    <row r="45" spans="1:12" ht="69" customHeight="1" x14ac:dyDescent="0.25">
      <c r="A45" s="41">
        <v>203</v>
      </c>
      <c r="B45" s="5" t="s">
        <v>116</v>
      </c>
      <c r="C45" s="5" t="s">
        <v>16</v>
      </c>
      <c r="D45" s="34" t="s">
        <v>193</v>
      </c>
      <c r="E45" s="20">
        <v>44433</v>
      </c>
      <c r="F45" s="16">
        <v>5153678.4400000004</v>
      </c>
      <c r="G45" s="22">
        <v>84621</v>
      </c>
      <c r="H45" s="5">
        <v>397695</v>
      </c>
      <c r="I45" s="5" t="s">
        <v>11</v>
      </c>
      <c r="J45" s="5" t="s">
        <v>185</v>
      </c>
      <c r="K45" s="33" t="s">
        <v>131</v>
      </c>
      <c r="L45" s="25"/>
    </row>
    <row r="46" spans="1:12" ht="69" customHeight="1" x14ac:dyDescent="0.25">
      <c r="A46" s="43">
        <v>204</v>
      </c>
      <c r="B46" s="5" t="s">
        <v>118</v>
      </c>
      <c r="C46" s="5" t="s">
        <v>192</v>
      </c>
      <c r="D46" s="34" t="s">
        <v>191</v>
      </c>
      <c r="E46" s="20">
        <v>44433</v>
      </c>
      <c r="F46" s="16">
        <v>110302933</v>
      </c>
      <c r="G46" s="22">
        <v>84721</v>
      </c>
      <c r="H46" s="5">
        <v>400333</v>
      </c>
      <c r="I46" s="5" t="s">
        <v>11</v>
      </c>
      <c r="J46" s="5" t="s">
        <v>185</v>
      </c>
      <c r="K46" s="33" t="s">
        <v>131</v>
      </c>
      <c r="L46" s="25"/>
    </row>
    <row r="47" spans="1:12" ht="69" customHeight="1" x14ac:dyDescent="0.25">
      <c r="A47" s="43">
        <v>205</v>
      </c>
      <c r="B47" s="5" t="s">
        <v>188</v>
      </c>
      <c r="C47" s="5" t="s">
        <v>189</v>
      </c>
      <c r="D47" s="34" t="s">
        <v>190</v>
      </c>
      <c r="E47" s="20">
        <v>44433</v>
      </c>
      <c r="F47" s="16">
        <v>41273966.759999998</v>
      </c>
      <c r="G47" s="22">
        <v>84821</v>
      </c>
      <c r="H47" s="5">
        <v>410820</v>
      </c>
      <c r="I47" s="5" t="s">
        <v>13</v>
      </c>
      <c r="J47" s="5" t="s">
        <v>185</v>
      </c>
      <c r="K47" s="33" t="s">
        <v>131</v>
      </c>
      <c r="L47" s="25"/>
    </row>
    <row r="48" spans="1:12" ht="69" customHeight="1" x14ac:dyDescent="0.25">
      <c r="A48" s="43">
        <v>205</v>
      </c>
      <c r="B48" s="5" t="s">
        <v>188</v>
      </c>
      <c r="C48" s="5" t="s">
        <v>189</v>
      </c>
      <c r="D48" s="34" t="s">
        <v>190</v>
      </c>
      <c r="E48" s="20">
        <v>44433</v>
      </c>
      <c r="F48" s="16">
        <v>8908954.0800000001</v>
      </c>
      <c r="G48" s="22">
        <v>84921</v>
      </c>
      <c r="H48" s="5">
        <v>410820</v>
      </c>
      <c r="I48" s="5" t="s">
        <v>11</v>
      </c>
      <c r="J48" s="5" t="s">
        <v>185</v>
      </c>
      <c r="K48" s="33" t="s">
        <v>131</v>
      </c>
      <c r="L48" s="25"/>
    </row>
    <row r="49" spans="1:12" ht="69" customHeight="1" x14ac:dyDescent="0.25">
      <c r="A49" s="43">
        <v>206</v>
      </c>
      <c r="B49" s="5" t="s">
        <v>112</v>
      </c>
      <c r="C49" s="5" t="s">
        <v>183</v>
      </c>
      <c r="D49" s="34" t="s">
        <v>184</v>
      </c>
      <c r="E49" s="20">
        <v>44434</v>
      </c>
      <c r="F49" s="16"/>
      <c r="G49" s="22">
        <v>85021</v>
      </c>
      <c r="H49" s="5">
        <v>389256</v>
      </c>
      <c r="I49" s="5" t="s">
        <v>13</v>
      </c>
      <c r="J49" s="5" t="s">
        <v>185</v>
      </c>
      <c r="K49" s="33" t="s">
        <v>131</v>
      </c>
      <c r="L49" s="42" t="s">
        <v>242</v>
      </c>
    </row>
    <row r="50" spans="1:12" ht="69" customHeight="1" x14ac:dyDescent="0.25">
      <c r="A50" s="41">
        <v>207</v>
      </c>
      <c r="B50" s="5" t="s">
        <v>186</v>
      </c>
      <c r="C50" s="5" t="s">
        <v>31</v>
      </c>
      <c r="D50" s="34" t="s">
        <v>187</v>
      </c>
      <c r="E50" s="20">
        <v>44434</v>
      </c>
      <c r="F50" s="16">
        <v>27068944.129999999</v>
      </c>
      <c r="G50" s="22">
        <v>85121</v>
      </c>
      <c r="H50" s="5">
        <v>402673</v>
      </c>
      <c r="I50" s="5" t="s">
        <v>11</v>
      </c>
      <c r="J50" s="5" t="s">
        <v>185</v>
      </c>
      <c r="K50" s="33" t="s">
        <v>131</v>
      </c>
      <c r="L50" s="18"/>
    </row>
    <row r="51" spans="1:12" ht="69" customHeight="1" x14ac:dyDescent="0.25">
      <c r="A51" s="43">
        <v>208</v>
      </c>
      <c r="B51" s="5" t="s">
        <v>112</v>
      </c>
      <c r="C51" s="5" t="s">
        <v>183</v>
      </c>
      <c r="D51" s="34" t="s">
        <v>184</v>
      </c>
      <c r="E51" s="20">
        <v>44434</v>
      </c>
      <c r="F51" s="16">
        <v>7757700</v>
      </c>
      <c r="G51" s="22">
        <v>85221</v>
      </c>
      <c r="H51" s="5">
        <v>389256</v>
      </c>
      <c r="I51" s="5" t="s">
        <v>13</v>
      </c>
      <c r="J51" s="5" t="s">
        <v>185</v>
      </c>
      <c r="K51" s="33" t="s">
        <v>131</v>
      </c>
      <c r="L51" s="18"/>
    </row>
    <row r="52" spans="1:12" ht="69" customHeight="1" x14ac:dyDescent="0.25">
      <c r="A52" s="41">
        <v>209</v>
      </c>
      <c r="B52" s="5" t="s">
        <v>84</v>
      </c>
      <c r="C52" s="5" t="s">
        <v>16</v>
      </c>
      <c r="D52" s="34" t="s">
        <v>182</v>
      </c>
      <c r="E52" s="20">
        <v>44434</v>
      </c>
      <c r="F52" s="16">
        <v>1127540.69</v>
      </c>
      <c r="G52" s="22">
        <v>85321</v>
      </c>
      <c r="H52" s="5">
        <v>375584</v>
      </c>
      <c r="I52" s="5" t="s">
        <v>13</v>
      </c>
      <c r="J52" s="5" t="s">
        <v>83</v>
      </c>
      <c r="K52" s="33" t="s">
        <v>131</v>
      </c>
      <c r="L52" s="18"/>
    </row>
    <row r="53" spans="1:12" ht="69" customHeight="1" x14ac:dyDescent="0.25">
      <c r="A53" s="43">
        <v>210</v>
      </c>
      <c r="B53" s="5" t="s">
        <v>66</v>
      </c>
      <c r="C53" s="5" t="s">
        <v>67</v>
      </c>
      <c r="D53" s="34" t="s">
        <v>181</v>
      </c>
      <c r="E53" s="20">
        <v>44435</v>
      </c>
      <c r="F53" s="16">
        <v>24934473.07</v>
      </c>
      <c r="G53" s="22">
        <v>85421</v>
      </c>
      <c r="H53" s="5">
        <v>369736</v>
      </c>
      <c r="I53" s="5" t="s">
        <v>13</v>
      </c>
      <c r="J53" s="5" t="s">
        <v>83</v>
      </c>
      <c r="K53" s="33" t="s">
        <v>131</v>
      </c>
      <c r="L53" s="18"/>
    </row>
    <row r="54" spans="1:12" ht="69" customHeight="1" x14ac:dyDescent="0.25">
      <c r="A54" s="43">
        <v>211</v>
      </c>
      <c r="B54" s="5" t="s">
        <v>85</v>
      </c>
      <c r="C54" s="5" t="s">
        <v>86</v>
      </c>
      <c r="D54" s="34" t="s">
        <v>179</v>
      </c>
      <c r="E54" s="20">
        <v>44435</v>
      </c>
      <c r="F54" s="16">
        <v>83980974.650000006</v>
      </c>
      <c r="G54" s="22" t="s">
        <v>178</v>
      </c>
      <c r="H54" s="5">
        <v>372237</v>
      </c>
      <c r="I54" s="5" t="s">
        <v>13</v>
      </c>
      <c r="J54" s="5" t="s">
        <v>180</v>
      </c>
      <c r="K54" s="33" t="s">
        <v>131</v>
      </c>
      <c r="L54" s="18"/>
    </row>
    <row r="55" spans="1:12" ht="69" customHeight="1" x14ac:dyDescent="0.25">
      <c r="A55" s="43">
        <v>211</v>
      </c>
      <c r="B55" s="5" t="s">
        <v>85</v>
      </c>
      <c r="C55" s="5" t="s">
        <v>86</v>
      </c>
      <c r="D55" s="34" t="s">
        <v>177</v>
      </c>
      <c r="E55" s="20">
        <v>44435</v>
      </c>
      <c r="F55" s="16">
        <v>55274893.280000001</v>
      </c>
      <c r="G55" s="22">
        <v>85721</v>
      </c>
      <c r="H55" s="7">
        <v>372237</v>
      </c>
      <c r="I55" s="7" t="s">
        <v>11</v>
      </c>
      <c r="J55" s="7" t="s">
        <v>105</v>
      </c>
      <c r="K55" s="33" t="s">
        <v>131</v>
      </c>
      <c r="L55" s="18"/>
    </row>
    <row r="56" spans="1:12" ht="69" customHeight="1" x14ac:dyDescent="0.25">
      <c r="A56" s="43">
        <v>212</v>
      </c>
      <c r="B56" s="7" t="s">
        <v>243</v>
      </c>
      <c r="C56" s="7" t="s">
        <v>113</v>
      </c>
      <c r="D56" s="34" t="s">
        <v>247</v>
      </c>
      <c r="E56" s="12">
        <v>44435</v>
      </c>
      <c r="F56" s="16">
        <v>156322732.03</v>
      </c>
      <c r="G56" s="22">
        <v>85921</v>
      </c>
      <c r="H56" s="7">
        <v>397716</v>
      </c>
      <c r="I56" s="7" t="s">
        <v>13</v>
      </c>
      <c r="J56" s="7" t="s">
        <v>245</v>
      </c>
      <c r="K56" s="33" t="s">
        <v>131</v>
      </c>
      <c r="L56" s="18"/>
    </row>
    <row r="57" spans="1:12" ht="69" customHeight="1" x14ac:dyDescent="0.25">
      <c r="A57" s="43">
        <v>212</v>
      </c>
      <c r="B57" s="7" t="s">
        <v>243</v>
      </c>
      <c r="C57" s="7" t="s">
        <v>113</v>
      </c>
      <c r="D57" s="34" t="s">
        <v>246</v>
      </c>
      <c r="E57" s="12">
        <v>44435</v>
      </c>
      <c r="F57" s="16">
        <v>13970626.99</v>
      </c>
      <c r="G57" s="22">
        <v>86021</v>
      </c>
      <c r="H57" s="7">
        <v>397716</v>
      </c>
      <c r="I57" s="7" t="s">
        <v>11</v>
      </c>
      <c r="J57" s="7" t="s">
        <v>244</v>
      </c>
      <c r="K57" s="33" t="s">
        <v>131</v>
      </c>
      <c r="L57" s="18"/>
    </row>
    <row r="58" spans="1:12" ht="69" customHeight="1" x14ac:dyDescent="0.25">
      <c r="A58" s="43">
        <v>213</v>
      </c>
      <c r="B58" s="5" t="s">
        <v>77</v>
      </c>
      <c r="C58" s="5" t="s">
        <v>78</v>
      </c>
      <c r="D58" s="34" t="s">
        <v>174</v>
      </c>
      <c r="E58" s="20">
        <v>44435</v>
      </c>
      <c r="F58" s="16">
        <v>32138954.789999999</v>
      </c>
      <c r="G58" s="22" t="s">
        <v>175</v>
      </c>
      <c r="H58" s="5">
        <v>370815</v>
      </c>
      <c r="I58" s="5" t="s">
        <v>13</v>
      </c>
      <c r="J58" s="5" t="s">
        <v>176</v>
      </c>
      <c r="K58" s="33" t="s">
        <v>131</v>
      </c>
      <c r="L58" s="18"/>
    </row>
    <row r="59" spans="1:12" ht="69" customHeight="1" x14ac:dyDescent="0.25">
      <c r="A59" s="43">
        <v>214</v>
      </c>
      <c r="B59" s="5" t="s">
        <v>103</v>
      </c>
      <c r="C59" s="5" t="s">
        <v>172</v>
      </c>
      <c r="D59" s="34" t="s">
        <v>173</v>
      </c>
      <c r="E59" s="20">
        <v>44435</v>
      </c>
      <c r="F59" s="16">
        <v>16323908</v>
      </c>
      <c r="G59" s="22">
        <v>86321</v>
      </c>
      <c r="H59" s="5">
        <v>375605</v>
      </c>
      <c r="I59" s="5" t="s">
        <v>13</v>
      </c>
      <c r="J59" s="5" t="s">
        <v>14</v>
      </c>
      <c r="K59" s="33" t="s">
        <v>131</v>
      </c>
      <c r="L59" s="18"/>
    </row>
    <row r="60" spans="1:12" ht="69" customHeight="1" x14ac:dyDescent="0.25">
      <c r="A60" s="15">
        <v>215</v>
      </c>
      <c r="B60" s="5" t="s">
        <v>84</v>
      </c>
      <c r="C60" s="5" t="s">
        <v>16</v>
      </c>
      <c r="D60" s="34" t="s">
        <v>170</v>
      </c>
      <c r="E60" s="20">
        <v>44435</v>
      </c>
      <c r="F60" s="16">
        <v>3920985.66</v>
      </c>
      <c r="G60" s="22">
        <v>86421</v>
      </c>
      <c r="H60" s="5">
        <v>375584</v>
      </c>
      <c r="I60" s="5" t="s">
        <v>13</v>
      </c>
      <c r="J60" s="5" t="s">
        <v>171</v>
      </c>
      <c r="K60" s="33" t="s">
        <v>131</v>
      </c>
      <c r="L60" s="18"/>
    </row>
    <row r="61" spans="1:12" ht="69" customHeight="1" x14ac:dyDescent="0.25">
      <c r="A61" s="15">
        <v>216</v>
      </c>
      <c r="B61" s="5" t="s">
        <v>88</v>
      </c>
      <c r="C61" s="5" t="s">
        <v>121</v>
      </c>
      <c r="D61" s="34" t="s">
        <v>169</v>
      </c>
      <c r="E61" s="20">
        <v>44435</v>
      </c>
      <c r="F61" s="16">
        <v>2220435</v>
      </c>
      <c r="G61" s="22">
        <v>86521</v>
      </c>
      <c r="H61" s="5">
        <v>365937</v>
      </c>
      <c r="I61" s="5" t="s">
        <v>13</v>
      </c>
      <c r="J61" s="5" t="s">
        <v>89</v>
      </c>
      <c r="K61" s="33" t="s">
        <v>131</v>
      </c>
      <c r="L61" s="18"/>
    </row>
    <row r="62" spans="1:12" ht="69" customHeight="1" x14ac:dyDescent="0.25">
      <c r="A62" s="15">
        <v>217</v>
      </c>
      <c r="B62" s="5" t="s">
        <v>166</v>
      </c>
      <c r="C62" s="5" t="s">
        <v>167</v>
      </c>
      <c r="D62" s="34" t="s">
        <v>168</v>
      </c>
      <c r="E62" s="20">
        <v>44435</v>
      </c>
      <c r="F62" s="16">
        <v>2141760</v>
      </c>
      <c r="G62" s="22">
        <v>86621</v>
      </c>
      <c r="H62" s="5">
        <v>410830</v>
      </c>
      <c r="I62" s="5" t="s">
        <v>11</v>
      </c>
      <c r="J62" s="5" t="s">
        <v>94</v>
      </c>
      <c r="K62" s="33" t="s">
        <v>131</v>
      </c>
      <c r="L62" s="18"/>
    </row>
    <row r="63" spans="1:12" ht="69" customHeight="1" x14ac:dyDescent="0.25">
      <c r="A63" s="15">
        <v>218</v>
      </c>
      <c r="B63" s="5" t="s">
        <v>77</v>
      </c>
      <c r="C63" s="5" t="s">
        <v>78</v>
      </c>
      <c r="D63" s="34" t="s">
        <v>164</v>
      </c>
      <c r="E63" s="20">
        <v>44435</v>
      </c>
      <c r="F63" s="16">
        <v>1760076.1</v>
      </c>
      <c r="G63" s="22">
        <v>86721</v>
      </c>
      <c r="H63" s="5">
        <v>370815</v>
      </c>
      <c r="I63" s="7" t="s">
        <v>13</v>
      </c>
      <c r="J63" s="5" t="s">
        <v>165</v>
      </c>
      <c r="K63" s="33" t="s">
        <v>131</v>
      </c>
      <c r="L63" s="18"/>
    </row>
    <row r="64" spans="1:12" ht="69" customHeight="1" x14ac:dyDescent="0.25">
      <c r="A64" s="15">
        <v>219</v>
      </c>
      <c r="B64" s="5" t="s">
        <v>85</v>
      </c>
      <c r="C64" s="5" t="s">
        <v>86</v>
      </c>
      <c r="D64" s="34" t="s">
        <v>160</v>
      </c>
      <c r="E64" s="20">
        <v>44439</v>
      </c>
      <c r="F64" s="16">
        <v>16725006</v>
      </c>
      <c r="G64" s="22">
        <v>87021</v>
      </c>
      <c r="H64" s="5">
        <v>372237</v>
      </c>
      <c r="I64" s="5" t="s">
        <v>11</v>
      </c>
      <c r="J64" s="5" t="s">
        <v>161</v>
      </c>
      <c r="K64" s="33" t="s">
        <v>131</v>
      </c>
      <c r="L64" s="18"/>
    </row>
    <row r="65" spans="1:12" ht="69" customHeight="1" x14ac:dyDescent="0.25">
      <c r="A65" s="15">
        <v>219</v>
      </c>
      <c r="B65" s="5" t="s">
        <v>85</v>
      </c>
      <c r="C65" s="5" t="s">
        <v>86</v>
      </c>
      <c r="D65" s="34" t="s">
        <v>162</v>
      </c>
      <c r="E65" s="20">
        <v>44439</v>
      </c>
      <c r="F65" s="16">
        <v>7387167</v>
      </c>
      <c r="G65" s="22">
        <v>87021</v>
      </c>
      <c r="H65" s="5">
        <v>372237</v>
      </c>
      <c r="I65" s="5" t="s">
        <v>13</v>
      </c>
      <c r="J65" s="5" t="s">
        <v>163</v>
      </c>
      <c r="K65" s="33" t="s">
        <v>131</v>
      </c>
      <c r="L65" s="18"/>
    </row>
    <row r="66" spans="1:12" ht="44.25" customHeight="1" x14ac:dyDescent="0.25">
      <c r="F66" s="37">
        <f>SUM(F2:F65)</f>
        <v>2213010691.8299999</v>
      </c>
      <c r="G66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L388"/>
  <sheetViews>
    <sheetView zoomScaleNormal="100" workbookViewId="0">
      <pane ySplit="1" topLeftCell="A2" activePane="bottomLeft" state="frozen"/>
      <selection activeCell="B429" sqref="B429:J429"/>
      <selection pane="bottomLeft" activeCell="K2" sqref="K2:K9"/>
    </sheetView>
  </sheetViews>
  <sheetFormatPr baseColWidth="10" defaultColWidth="8.85546875" defaultRowHeight="15" x14ac:dyDescent="0.25"/>
  <cols>
    <col min="1" max="1" width="8.140625" customWidth="1"/>
    <col min="2" max="2" width="21.42578125" customWidth="1"/>
    <col min="3" max="3" width="47.140625" customWidth="1"/>
    <col min="4" max="4" width="27.85546875" customWidth="1"/>
    <col min="5" max="5" width="19.5703125" customWidth="1"/>
    <col min="6" max="6" width="17" style="4" customWidth="1"/>
    <col min="7" max="7" width="21.5703125" style="4" customWidth="1"/>
    <col min="8" max="8" width="12.28515625" customWidth="1"/>
    <col min="9" max="9" width="14.5703125" style="9" customWidth="1"/>
    <col min="10" max="10" width="18.42578125" style="9" customWidth="1"/>
    <col min="11" max="11" width="20.7109375" style="18" customWidth="1"/>
    <col min="12" max="12" width="63" customWidth="1"/>
    <col min="13" max="13" width="19.7109375" customWidth="1"/>
    <col min="14" max="14" width="18.28515625" customWidth="1"/>
  </cols>
  <sheetData>
    <row r="1" spans="1:12" ht="33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8" t="s">
        <v>110</v>
      </c>
    </row>
    <row r="2" spans="1:12" s="26" customFormat="1" ht="57.75" customHeight="1" x14ac:dyDescent="0.25">
      <c r="A2" s="15">
        <v>32</v>
      </c>
      <c r="B2" s="33" t="s">
        <v>108</v>
      </c>
      <c r="C2" s="7" t="s">
        <v>109</v>
      </c>
      <c r="D2" s="7" t="s">
        <v>251</v>
      </c>
      <c r="E2" s="12">
        <v>44422</v>
      </c>
      <c r="F2" s="16">
        <v>7252934</v>
      </c>
      <c r="G2" s="22">
        <v>79821</v>
      </c>
      <c r="H2" s="7">
        <v>396795</v>
      </c>
      <c r="I2" s="5" t="s">
        <v>11</v>
      </c>
      <c r="J2" s="7" t="s">
        <v>19</v>
      </c>
      <c r="K2" s="33" t="s">
        <v>131</v>
      </c>
      <c r="L2" s="39"/>
    </row>
    <row r="3" spans="1:12" s="26" customFormat="1" ht="57.75" customHeight="1" x14ac:dyDescent="0.25">
      <c r="A3" s="15">
        <v>33</v>
      </c>
      <c r="B3" s="5" t="s">
        <v>100</v>
      </c>
      <c r="C3" s="5" t="s">
        <v>18</v>
      </c>
      <c r="D3" s="5" t="s">
        <v>252</v>
      </c>
      <c r="E3" s="20">
        <v>44426</v>
      </c>
      <c r="F3" s="16">
        <v>954125.99</v>
      </c>
      <c r="G3" s="6">
        <v>80621</v>
      </c>
      <c r="H3" s="5">
        <v>373916</v>
      </c>
      <c r="I3" s="21" t="s">
        <v>11</v>
      </c>
      <c r="J3" s="5" t="s">
        <v>101</v>
      </c>
      <c r="K3" s="33" t="s">
        <v>131</v>
      </c>
      <c r="L3" s="39"/>
    </row>
    <row r="4" spans="1:12" s="26" customFormat="1" ht="69.75" customHeight="1" x14ac:dyDescent="0.25">
      <c r="A4" s="15">
        <v>34</v>
      </c>
      <c r="B4" s="2" t="s">
        <v>249</v>
      </c>
      <c r="C4" s="5" t="s">
        <v>250</v>
      </c>
      <c r="D4" s="5" t="s">
        <v>254</v>
      </c>
      <c r="E4" s="20">
        <v>44426</v>
      </c>
      <c r="F4" s="16">
        <v>108105600</v>
      </c>
      <c r="G4" s="6">
        <v>80721</v>
      </c>
      <c r="H4" s="5">
        <v>397696</v>
      </c>
      <c r="I4" s="5" t="s">
        <v>11</v>
      </c>
      <c r="J4" s="5" t="s">
        <v>253</v>
      </c>
      <c r="K4" s="33" t="s">
        <v>131</v>
      </c>
      <c r="L4" s="39"/>
    </row>
    <row r="5" spans="1:12" s="26" customFormat="1" ht="69.75" customHeight="1" x14ac:dyDescent="0.25">
      <c r="A5" s="15">
        <v>35</v>
      </c>
      <c r="B5" s="2" t="s">
        <v>212</v>
      </c>
      <c r="C5" s="5" t="s">
        <v>211</v>
      </c>
      <c r="D5" s="5" t="s">
        <v>255</v>
      </c>
      <c r="E5" s="20">
        <v>44428</v>
      </c>
      <c r="F5" s="16">
        <v>4180000.12</v>
      </c>
      <c r="G5" s="6">
        <v>82321</v>
      </c>
      <c r="H5" s="5">
        <v>410832</v>
      </c>
      <c r="I5" s="5" t="s">
        <v>11</v>
      </c>
      <c r="J5" s="5" t="s">
        <v>256</v>
      </c>
      <c r="K5" s="33" t="s">
        <v>131</v>
      </c>
      <c r="L5" s="39"/>
    </row>
    <row r="6" spans="1:12" s="26" customFormat="1" ht="69.75" customHeight="1" x14ac:dyDescent="0.25">
      <c r="A6" s="15">
        <v>36</v>
      </c>
      <c r="B6" s="5" t="s">
        <v>186</v>
      </c>
      <c r="C6" s="5" t="s">
        <v>31</v>
      </c>
      <c r="D6" s="5" t="s">
        <v>257</v>
      </c>
      <c r="E6" s="20">
        <v>44430</v>
      </c>
      <c r="F6" s="16">
        <v>43350773.109999999</v>
      </c>
      <c r="G6" s="6">
        <v>83321</v>
      </c>
      <c r="H6" s="5">
        <v>402673</v>
      </c>
      <c r="I6" s="5" t="s">
        <v>11</v>
      </c>
      <c r="J6" s="5" t="s">
        <v>248</v>
      </c>
      <c r="K6" s="33" t="s">
        <v>131</v>
      </c>
      <c r="L6" s="39"/>
    </row>
    <row r="7" spans="1:12" s="26" customFormat="1" ht="69.75" customHeight="1" x14ac:dyDescent="0.25">
      <c r="A7" s="15">
        <v>37</v>
      </c>
      <c r="B7" s="5" t="s">
        <v>195</v>
      </c>
      <c r="C7" s="5" t="s">
        <v>194</v>
      </c>
      <c r="D7" s="5" t="s">
        <v>258</v>
      </c>
      <c r="E7" s="20">
        <v>44432</v>
      </c>
      <c r="F7" s="16">
        <v>1259999.9099999999</v>
      </c>
      <c r="G7" s="6">
        <v>84521</v>
      </c>
      <c r="H7" s="5">
        <v>397717</v>
      </c>
      <c r="I7" s="5" t="s">
        <v>11</v>
      </c>
      <c r="J7" s="5" t="s">
        <v>107</v>
      </c>
      <c r="K7" s="33" t="s">
        <v>131</v>
      </c>
      <c r="L7" s="39"/>
    </row>
    <row r="8" spans="1:12" s="26" customFormat="1" ht="57.75" customHeight="1" x14ac:dyDescent="0.25">
      <c r="A8" s="15">
        <v>38</v>
      </c>
      <c r="B8" s="2" t="s">
        <v>249</v>
      </c>
      <c r="C8" s="5" t="s">
        <v>250</v>
      </c>
      <c r="D8" s="5" t="s">
        <v>259</v>
      </c>
      <c r="E8" s="20">
        <v>44435</v>
      </c>
      <c r="F8" s="16">
        <v>8976000</v>
      </c>
      <c r="G8" s="6">
        <v>86821</v>
      </c>
      <c r="H8" s="5">
        <v>397696</v>
      </c>
      <c r="I8" s="5" t="s">
        <v>11</v>
      </c>
      <c r="J8" s="5" t="s">
        <v>260</v>
      </c>
      <c r="K8" s="33" t="s">
        <v>131</v>
      </c>
      <c r="L8" s="39"/>
    </row>
    <row r="9" spans="1:12" s="26" customFormat="1" ht="57.75" customHeight="1" x14ac:dyDescent="0.25">
      <c r="A9" s="15">
        <v>39</v>
      </c>
      <c r="B9" s="5" t="s">
        <v>186</v>
      </c>
      <c r="C9" s="5" t="s">
        <v>31</v>
      </c>
      <c r="D9" s="5" t="s">
        <v>261</v>
      </c>
      <c r="E9" s="20">
        <v>44435</v>
      </c>
      <c r="F9" s="16">
        <v>5134111.88</v>
      </c>
      <c r="G9" s="6">
        <v>86921</v>
      </c>
      <c r="H9" s="5">
        <v>402673</v>
      </c>
      <c r="I9" s="5" t="s">
        <v>11</v>
      </c>
      <c r="J9" s="5" t="s">
        <v>262</v>
      </c>
      <c r="K9" s="33" t="s">
        <v>131</v>
      </c>
      <c r="L9" s="39"/>
    </row>
    <row r="10" spans="1:12" ht="27.75" customHeight="1" x14ac:dyDescent="0.25">
      <c r="F10" s="35">
        <f>+SUBTOTAL(9,F2:F9)</f>
        <v>179213545.00999999</v>
      </c>
      <c r="G10" s="17"/>
      <c r="K10" s="19"/>
    </row>
    <row r="11" spans="1:12" x14ac:dyDescent="0.25">
      <c r="G11" s="17"/>
      <c r="K11" s="19"/>
    </row>
    <row r="12" spans="1:12" x14ac:dyDescent="0.25">
      <c r="G12" s="17"/>
    </row>
    <row r="13" spans="1:12" x14ac:dyDescent="0.25">
      <c r="G13" s="17"/>
    </row>
    <row r="14" spans="1:12" x14ac:dyDescent="0.25">
      <c r="F14" s="13"/>
      <c r="G14" s="17"/>
    </row>
    <row r="15" spans="1:12" x14ac:dyDescent="0.25">
      <c r="G15" s="17"/>
    </row>
    <row r="16" spans="1:12" x14ac:dyDescent="0.25">
      <c r="F16" s="10"/>
    </row>
    <row r="17" spans="6:6" x14ac:dyDescent="0.25">
      <c r="F17" s="11"/>
    </row>
    <row r="18" spans="6:6" x14ac:dyDescent="0.25">
      <c r="F18" s="11"/>
    </row>
    <row r="19" spans="6:6" x14ac:dyDescent="0.25">
      <c r="F19" s="10"/>
    </row>
    <row r="335" spans="3:9" x14ac:dyDescent="0.25">
      <c r="C335" t="s">
        <v>32</v>
      </c>
      <c r="D335" t="s">
        <v>33</v>
      </c>
      <c r="F335" s="4">
        <v>329999999.82999998</v>
      </c>
    </row>
    <row r="336" spans="3:9" x14ac:dyDescent="0.25">
      <c r="C336" t="s">
        <v>28</v>
      </c>
      <c r="D336" t="s">
        <v>34</v>
      </c>
      <c r="E336" s="27"/>
      <c r="F336" s="4">
        <v>2474891</v>
      </c>
      <c r="I336" s="29"/>
    </row>
    <row r="337" spans="1:10" x14ac:dyDescent="0.25">
      <c r="C337" t="s">
        <v>16</v>
      </c>
      <c r="D337" t="s">
        <v>37</v>
      </c>
      <c r="E337" s="27"/>
      <c r="F337" s="4">
        <v>3500000</v>
      </c>
      <c r="I337" s="29"/>
    </row>
    <row r="338" spans="1:10" x14ac:dyDescent="0.25">
      <c r="C338" t="s">
        <v>35</v>
      </c>
      <c r="D338" t="s">
        <v>36</v>
      </c>
      <c r="E338" s="28">
        <v>44182</v>
      </c>
      <c r="F338" s="4">
        <v>31000000</v>
      </c>
      <c r="I338" s="29"/>
    </row>
    <row r="339" spans="1:10" x14ac:dyDescent="0.25">
      <c r="B339" t="s">
        <v>38</v>
      </c>
      <c r="C339" t="s">
        <v>21</v>
      </c>
      <c r="D339" t="s">
        <v>39</v>
      </c>
      <c r="E339" s="28">
        <v>44183</v>
      </c>
      <c r="F339" s="4">
        <v>8042377.5</v>
      </c>
      <c r="G339" s="4">
        <v>176920</v>
      </c>
    </row>
    <row r="340" spans="1:10" x14ac:dyDescent="0.25">
      <c r="C340" t="s">
        <v>12</v>
      </c>
      <c r="D340" t="s">
        <v>40</v>
      </c>
      <c r="E340" s="28">
        <v>44183</v>
      </c>
      <c r="F340" s="4">
        <v>4738859.49</v>
      </c>
      <c r="G340" s="4">
        <v>177820</v>
      </c>
      <c r="I340" s="29"/>
    </row>
    <row r="341" spans="1:10" ht="30" x14ac:dyDescent="0.25">
      <c r="B341" s="5" t="s">
        <v>41</v>
      </c>
      <c r="C341" s="5" t="s">
        <v>22</v>
      </c>
      <c r="D341" s="24" t="s">
        <v>42</v>
      </c>
      <c r="E341" s="28">
        <v>44183</v>
      </c>
      <c r="F341" s="14">
        <v>259200</v>
      </c>
      <c r="G341" s="6">
        <v>179320</v>
      </c>
      <c r="H341" s="5"/>
      <c r="I341" s="29"/>
      <c r="J341" s="5" t="s">
        <v>20</v>
      </c>
    </row>
    <row r="342" spans="1:10" ht="30" x14ac:dyDescent="0.25">
      <c r="B342" s="5" t="s">
        <v>41</v>
      </c>
      <c r="C342" s="5" t="s">
        <v>22</v>
      </c>
      <c r="D342" s="24" t="s">
        <v>43</v>
      </c>
      <c r="E342" s="28">
        <v>44183</v>
      </c>
      <c r="F342" s="14">
        <v>10594380</v>
      </c>
      <c r="G342" s="6">
        <v>179620</v>
      </c>
      <c r="H342" s="5"/>
      <c r="J342" s="5" t="s">
        <v>20</v>
      </c>
    </row>
    <row r="343" spans="1:10" x14ac:dyDescent="0.25">
      <c r="B343" t="s">
        <v>44</v>
      </c>
      <c r="C343" t="s">
        <v>23</v>
      </c>
      <c r="D343" s="24">
        <v>71206</v>
      </c>
      <c r="E343" s="28">
        <v>44183</v>
      </c>
      <c r="F343" s="4">
        <v>10456774</v>
      </c>
      <c r="G343" s="4">
        <v>181220</v>
      </c>
      <c r="J343" s="9" t="s">
        <v>25</v>
      </c>
    </row>
    <row r="344" spans="1:10" x14ac:dyDescent="0.25">
      <c r="B344" t="s">
        <v>45</v>
      </c>
      <c r="C344" t="s">
        <v>24</v>
      </c>
      <c r="D344" t="s">
        <v>46</v>
      </c>
      <c r="E344" s="28">
        <v>44183</v>
      </c>
      <c r="F344" s="4">
        <v>4386885</v>
      </c>
      <c r="G344" s="4">
        <v>181820</v>
      </c>
      <c r="I344" s="30" t="s">
        <v>11</v>
      </c>
      <c r="J344" s="5" t="s">
        <v>19</v>
      </c>
    </row>
    <row r="345" spans="1:10" x14ac:dyDescent="0.25">
      <c r="C345" t="s">
        <v>18</v>
      </c>
      <c r="D345" t="s">
        <v>47</v>
      </c>
      <c r="E345" s="28">
        <v>44183</v>
      </c>
      <c r="F345" s="4">
        <v>24480000</v>
      </c>
      <c r="G345" s="4">
        <v>181920</v>
      </c>
      <c r="I345" s="9" t="s">
        <v>48</v>
      </c>
      <c r="J345" s="9" t="s">
        <v>15</v>
      </c>
    </row>
    <row r="346" spans="1:10" x14ac:dyDescent="0.25">
      <c r="A346">
        <v>392</v>
      </c>
      <c r="C346" t="s">
        <v>31</v>
      </c>
      <c r="D346" t="s">
        <v>49</v>
      </c>
      <c r="E346" s="28">
        <v>44183</v>
      </c>
      <c r="F346" s="4">
        <v>15435166.51</v>
      </c>
      <c r="G346" s="4" t="s">
        <v>50</v>
      </c>
      <c r="I346" s="29"/>
      <c r="J346" s="9" t="s">
        <v>14</v>
      </c>
    </row>
    <row r="347" spans="1:10" x14ac:dyDescent="0.25">
      <c r="A347">
        <v>393</v>
      </c>
      <c r="C347" t="s">
        <v>29</v>
      </c>
      <c r="D347">
        <v>9</v>
      </c>
      <c r="E347" s="28">
        <v>44183</v>
      </c>
      <c r="G347" s="4">
        <v>182220</v>
      </c>
      <c r="I347" s="29"/>
    </row>
    <row r="348" spans="1:10" x14ac:dyDescent="0.25">
      <c r="A348">
        <v>394</v>
      </c>
      <c r="C348" t="s">
        <v>30</v>
      </c>
      <c r="D348">
        <v>9</v>
      </c>
      <c r="E348" s="28">
        <v>44183</v>
      </c>
      <c r="F348" s="4">
        <v>2777500</v>
      </c>
      <c r="G348" s="4">
        <v>182320</v>
      </c>
      <c r="I348" s="29"/>
    </row>
    <row r="349" spans="1:10" ht="30" x14ac:dyDescent="0.25">
      <c r="B349" t="s">
        <v>51</v>
      </c>
      <c r="C349" t="s">
        <v>52</v>
      </c>
      <c r="D349" s="31" t="s">
        <v>54</v>
      </c>
      <c r="J349" s="9" t="s">
        <v>53</v>
      </c>
    </row>
    <row r="350" spans="1:10" x14ac:dyDescent="0.25">
      <c r="A350">
        <v>395</v>
      </c>
    </row>
    <row r="354" spans="1:10" x14ac:dyDescent="0.25">
      <c r="A354">
        <v>395.914285714286</v>
      </c>
    </row>
    <row r="355" spans="1:10" x14ac:dyDescent="0.25">
      <c r="A355">
        <v>396.65714285714301</v>
      </c>
    </row>
    <row r="356" spans="1:10" x14ac:dyDescent="0.25">
      <c r="A356">
        <v>397.4</v>
      </c>
    </row>
    <row r="357" spans="1:10" x14ac:dyDescent="0.25">
      <c r="A357">
        <v>398.142857142857</v>
      </c>
    </row>
    <row r="358" spans="1:10" x14ac:dyDescent="0.25">
      <c r="A358">
        <v>398.88571428571402</v>
      </c>
    </row>
    <row r="362" spans="1:10" x14ac:dyDescent="0.25">
      <c r="A362">
        <v>399.62857142857098</v>
      </c>
    </row>
    <row r="363" spans="1:10" ht="19.5" customHeight="1" x14ac:dyDescent="0.25">
      <c r="A363">
        <v>400.37142857142902</v>
      </c>
      <c r="D363" t="s">
        <v>61</v>
      </c>
      <c r="E363" s="32">
        <v>44189</v>
      </c>
      <c r="F363" s="4">
        <v>1862007</v>
      </c>
      <c r="G363" s="4">
        <v>201820</v>
      </c>
    </row>
    <row r="364" spans="1:10" ht="33" customHeight="1" x14ac:dyDescent="0.25">
      <c r="A364">
        <v>400.37142857142902</v>
      </c>
      <c r="D364" t="s">
        <v>62</v>
      </c>
      <c r="E364" s="32">
        <v>44189</v>
      </c>
      <c r="F364" s="4">
        <v>36207427.600000001</v>
      </c>
      <c r="G364" s="4">
        <v>201920</v>
      </c>
      <c r="I364" s="9" t="s">
        <v>48</v>
      </c>
    </row>
    <row r="365" spans="1:10" x14ac:dyDescent="0.25">
      <c r="A365">
        <v>401.11428571428598</v>
      </c>
      <c r="D365" t="s">
        <v>58</v>
      </c>
      <c r="E365" s="32">
        <v>44189</v>
      </c>
      <c r="F365" s="4">
        <v>7149650.5300000003</v>
      </c>
      <c r="G365" s="4">
        <v>202020</v>
      </c>
      <c r="J365" s="9" t="s">
        <v>59</v>
      </c>
    </row>
    <row r="366" spans="1:10" x14ac:dyDescent="0.25">
      <c r="A366">
        <v>401.11428571428598</v>
      </c>
      <c r="D366" t="s">
        <v>60</v>
      </c>
      <c r="E366" s="32">
        <v>44189</v>
      </c>
      <c r="F366" s="4">
        <v>1010564.67</v>
      </c>
      <c r="G366" s="4">
        <v>202120</v>
      </c>
      <c r="I366" s="9" t="s">
        <v>48</v>
      </c>
      <c r="J366" s="9" t="s">
        <v>27</v>
      </c>
    </row>
    <row r="367" spans="1:10" x14ac:dyDescent="0.25">
      <c r="A367">
        <v>401.857142857143</v>
      </c>
      <c r="B367" t="s">
        <v>55</v>
      </c>
      <c r="C367" t="s">
        <v>56</v>
      </c>
      <c r="D367" t="s">
        <v>57</v>
      </c>
      <c r="E367" s="32">
        <v>44189</v>
      </c>
      <c r="F367" s="4">
        <v>29429736</v>
      </c>
      <c r="G367" s="4">
        <v>202220</v>
      </c>
      <c r="I367" s="9" t="s">
        <v>48</v>
      </c>
      <c r="J367" s="9" t="s">
        <v>15</v>
      </c>
    </row>
    <row r="368" spans="1:10" x14ac:dyDescent="0.25">
      <c r="A368">
        <v>402.6</v>
      </c>
      <c r="B368" t="s">
        <v>63</v>
      </c>
      <c r="C368" t="s">
        <v>64</v>
      </c>
      <c r="D368" t="s">
        <v>65</v>
      </c>
      <c r="E368" s="32">
        <v>44190</v>
      </c>
      <c r="F368" s="4">
        <v>100500000</v>
      </c>
      <c r="G368" s="4">
        <v>209120</v>
      </c>
      <c r="J368" s="9" t="s">
        <v>15</v>
      </c>
    </row>
    <row r="369" spans="1:10" ht="20.25" customHeight="1" x14ac:dyDescent="0.25">
      <c r="A369">
        <v>403.34285714285699</v>
      </c>
      <c r="B369" t="s">
        <v>66</v>
      </c>
      <c r="C369" t="s">
        <v>67</v>
      </c>
      <c r="D369" t="s">
        <v>68</v>
      </c>
      <c r="E369" s="32">
        <v>44190</v>
      </c>
      <c r="F369" s="4">
        <v>163378624.19999999</v>
      </c>
      <c r="G369" s="4">
        <v>209220</v>
      </c>
      <c r="J369" s="9" t="s">
        <v>69</v>
      </c>
    </row>
    <row r="370" spans="1:10" x14ac:dyDescent="0.25">
      <c r="A370">
        <v>404.085714285714</v>
      </c>
      <c r="B370" t="s">
        <v>66</v>
      </c>
      <c r="C370" t="s">
        <v>67</v>
      </c>
      <c r="D370" t="s">
        <v>70</v>
      </c>
      <c r="E370" s="32">
        <v>44190</v>
      </c>
      <c r="F370" s="4">
        <v>12000000</v>
      </c>
      <c r="G370" s="4">
        <v>209320</v>
      </c>
      <c r="J370" s="9" t="s">
        <v>71</v>
      </c>
    </row>
    <row r="371" spans="1:10" ht="30" x14ac:dyDescent="0.25">
      <c r="A371">
        <v>404.82857142857102</v>
      </c>
      <c r="B371" s="5" t="s">
        <v>72</v>
      </c>
      <c r="C371" s="5" t="s">
        <v>17</v>
      </c>
      <c r="D371" s="24">
        <v>1</v>
      </c>
      <c r="E371" s="32">
        <v>44190</v>
      </c>
      <c r="F371" s="14">
        <v>1902641.84</v>
      </c>
      <c r="G371" s="6">
        <v>209420</v>
      </c>
      <c r="H371" s="5"/>
      <c r="I371" s="5" t="s">
        <v>11</v>
      </c>
      <c r="J371" s="5" t="s">
        <v>20</v>
      </c>
    </row>
    <row r="372" spans="1:10" x14ac:dyDescent="0.25">
      <c r="A372">
        <v>405.57142857142799</v>
      </c>
      <c r="D372" t="s">
        <v>76</v>
      </c>
      <c r="E372" s="32">
        <v>44190</v>
      </c>
      <c r="F372" s="14">
        <v>62395310</v>
      </c>
      <c r="G372" s="4" t="s">
        <v>73</v>
      </c>
      <c r="I372" s="9" t="s">
        <v>48</v>
      </c>
      <c r="J372" s="9" t="s">
        <v>74</v>
      </c>
    </row>
    <row r="373" spans="1:10" x14ac:dyDescent="0.25">
      <c r="A373">
        <v>406.31428571428501</v>
      </c>
      <c r="D373" t="s">
        <v>75</v>
      </c>
      <c r="E373" s="32">
        <v>44190</v>
      </c>
      <c r="F373" s="4">
        <v>164220000</v>
      </c>
      <c r="G373" s="4">
        <v>212120</v>
      </c>
      <c r="J373" s="9" t="s">
        <v>15</v>
      </c>
    </row>
    <row r="374" spans="1:10" x14ac:dyDescent="0.25">
      <c r="A374">
        <v>407.05714285714203</v>
      </c>
    </row>
    <row r="387" spans="1:6" x14ac:dyDescent="0.25">
      <c r="A387" s="25"/>
    </row>
    <row r="388" spans="1:6" x14ac:dyDescent="0.25">
      <c r="F388" s="4">
        <f>SUBTOTAL(9,F2:F387)</f>
        <v>1207415540.1799998</v>
      </c>
    </row>
  </sheetData>
  <phoneticPr fontId="2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 10 y 16</vt:lpstr>
      <vt:lpstr>BIESO REC 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2021-09-01T21:13:37Z</dcterms:modified>
</cp:coreProperties>
</file>