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 defaultThemeVersion="124226"/>
  <xr:revisionPtr revIDLastSave="0" documentId="13_ncr:1_{727DFE23-12B1-4A9E-B06A-ECFCFEEC16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16'!$A$1:$L$2</definedName>
    <definedName name="_xlnm._FilterDatabase" localSheetId="0" hidden="1">'REC 10 y 16'!$A$1:$Q$3</definedName>
    <definedName name="_xlnm._FilterDatabase" localSheetId="2" hidden="1">'RESERVA PRESUPUESTAL X PAC'!$A$1:$K$23</definedName>
    <definedName name="_xlnm._FilterDatabase" localSheetId="3" hidden="1">'URGENCIA MANIFIESTA'!$A$1:$L$30</definedName>
  </definedNames>
  <calcPr calcId="191029"/>
</workbook>
</file>

<file path=xl/calcChain.xml><?xml version="1.0" encoding="utf-8"?>
<calcChain xmlns="http://schemas.openxmlformats.org/spreadsheetml/2006/main">
  <c r="F4" i="1" l="1"/>
  <c r="F3" i="8"/>
  <c r="F24" i="9" l="1"/>
  <c r="F381" i="8" l="1"/>
  <c r="F30" i="11" l="1"/>
</calcChain>
</file>

<file path=xl/sharedStrings.xml><?xml version="1.0" encoding="utf-8"?>
<sst xmlns="http://schemas.openxmlformats.org/spreadsheetml/2006/main" count="141" uniqueCount="91">
  <si>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</si>
  <si>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</si>
  <si>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</si>
  <si>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</si>
  <si>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</si>
  <si>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</si>
  <si>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</si>
  <si>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</si>
  <si>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</si>
  <si>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</si>
  <si>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</si>
  <si>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</si>
  <si>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</si>
  <si>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ENERO</t>
  </si>
  <si>
    <t>GRUPO EDS AUTOGAS S.A.S</t>
  </si>
  <si>
    <t>CSF</t>
  </si>
  <si>
    <t>MEVAL</t>
  </si>
  <si>
    <t>DEANT</t>
  </si>
  <si>
    <t xml:space="preserve">MEVAL </t>
  </si>
  <si>
    <t>EQUIPARO LTDA</t>
  </si>
  <si>
    <t># CONTRATO Y/O ORDEN DE COMPRA</t>
  </si>
  <si>
    <t>CONTRATISTA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</si>
  <si>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</si>
  <si>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</si>
  <si>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</si>
  <si>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</si>
  <si>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</si>
  <si>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</si>
  <si>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</si>
  <si>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</si>
  <si>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</si>
  <si>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</si>
  <si>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</si>
  <si>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</si>
  <si>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</si>
  <si>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</si>
  <si>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</si>
  <si>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</si>
  <si>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</si>
  <si>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</si>
  <si>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</si>
  <si>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</si>
  <si>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</si>
  <si>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</si>
  <si>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</si>
  <si>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</si>
  <si>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</si>
  <si>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</si>
  <si>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</si>
  <si>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</si>
  <si>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</si>
  <si>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</si>
  <si>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</si>
  <si>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</si>
  <si>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</si>
  <si>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</si>
  <si>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</si>
  <si>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</si>
  <si>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</si>
  <si>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</si>
  <si>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</si>
  <si>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</si>
  <si>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</si>
  <si>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</si>
  <si>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</si>
  <si>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</si>
  <si>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</si>
  <si>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</si>
  <si>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</si>
  <si>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</si>
  <si>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</si>
  <si>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</si>
  <si>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</si>
  <si>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</si>
  <si>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</si>
  <si>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</si>
  <si>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</si>
  <si>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</si>
  <si>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</si>
  <si>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</si>
  <si>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</si>
  <si>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</si>
  <si>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VANNESA CAROLINA NEGRETE RIVERA</t>
  </si>
  <si>
    <t>CTA COBRO 02</t>
  </si>
  <si>
    <t>12-1-10077-21</t>
  </si>
  <si>
    <t>EDATEL S.A</t>
  </si>
  <si>
    <t>BSPE2000111</t>
  </si>
  <si>
    <t>12-1-10070-20</t>
  </si>
  <si>
    <t>INMOVILIARIA LA 30 S.A.S</t>
  </si>
  <si>
    <t>BELE214337</t>
  </si>
  <si>
    <t>BIESO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</si>
</sst>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9" fillId="0" borderId="1" xfId="1" applyNumberFormat="1" applyFont="1" applyBorder="1"/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0" fontId="0" fillId="0" borderId="0" xfId="0" applyFill="1" applyBorder="1"/>
    <xf numFmtId="176" fontId="0" fillId="0" borderId="0" xfId="1" applyNumberFormat="1" applyFont="1" applyFill="1" applyBorder="1"/>
    <xf numFmtId="43" fontId="0" fillId="0" borderId="0" xfId="1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8" fontId="0" fillId="0" borderId="0" xfId="0" applyNumberFormat="1" applyFill="1" applyBorder="1"/>
    <xf numFmtId="176" fontId="0" fillId="0" borderId="0" xfId="1" applyNumberFormat="1" applyFont="1" applyBorder="1"/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0" borderId="15" xfId="0" applyFont="1" applyBorder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76" fontId="0" fillId="0" borderId="0" xfId="0" applyNumberFormat="1"/>
    <xf numFmtId="0" fontId="0" fillId="0" borderId="1" xfId="0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11"/>
  <sheetViews>
    <sheetView tabSelected="1" zoomScaleNormal="100" workbookViewId="0">
      <selection activeCell="G13" sqref="G13"/>
    </sheetView>
  </sheetViews>
  <sheetFormatPr baseColWidth="10" defaultColWidth="8.85546875" defaultRowHeight="15" x14ac:dyDescent="0.25"/>
  <cols>
    <col min="1" max="1" width="8.140625" customWidth="1"/>
    <col min="2" max="2" width="16.140625" customWidth="1"/>
    <col min="3" max="3" width="37.42578125" customWidth="1"/>
    <col min="4" max="4" width="18.140625" customWidth="1"/>
    <col min="5" max="5" width="17.42578125" customWidth="1"/>
    <col min="6" max="6" width="19.5703125" style="18" customWidth="1"/>
    <col min="7" max="7" width="15.140625" style="4" customWidth="1"/>
    <col min="8" max="8" width="12.85546875" customWidth="1"/>
    <col min="9" max="9" width="13.85546875" customWidth="1"/>
    <col min="10" max="10" width="18.85546875" customWidth="1"/>
    <col min="11" max="11" width="14.42578125" customWidth="1"/>
    <col min="12" max="12" width="16.710937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</row>
    <row r="2" spans="1:12" ht="33" customHeight="1" x14ac:dyDescent="0.25">
      <c r="A2" s="20">
        <v>1</v>
      </c>
      <c r="B2" s="57" t="s">
        <v>77</v>
      </c>
      <c r="C2" s="7" t="s">
        <v>82</v>
      </c>
      <c r="D2" s="7" t="s">
        <v>83</v>
      </c>
      <c r="E2" s="13">
        <v>44223</v>
      </c>
      <c r="F2" s="58">
        <v>2114046.4900000002</v>
      </c>
      <c r="G2" s="30">
        <v>5221</v>
      </c>
      <c r="H2" s="7">
        <v>378559</v>
      </c>
      <c r="I2" s="7" t="s">
        <v>15</v>
      </c>
      <c r="J2" s="7" t="s">
        <v>17</v>
      </c>
      <c r="K2" s="57" t="s">
        <v>13</v>
      </c>
      <c r="L2" s="36"/>
    </row>
    <row r="3" spans="1:12" ht="27" customHeight="1" x14ac:dyDescent="0.25">
      <c r="A3" s="20">
        <v>2</v>
      </c>
      <c r="B3" s="57" t="s">
        <v>84</v>
      </c>
      <c r="C3" s="7" t="s">
        <v>85</v>
      </c>
      <c r="D3" s="7" t="s">
        <v>86</v>
      </c>
      <c r="E3" s="13">
        <v>44223</v>
      </c>
      <c r="F3" s="58">
        <v>16323908</v>
      </c>
      <c r="G3" s="30">
        <v>5421</v>
      </c>
      <c r="H3" s="7">
        <v>375605</v>
      </c>
      <c r="I3" s="7" t="s">
        <v>15</v>
      </c>
      <c r="J3" s="7" t="s">
        <v>17</v>
      </c>
      <c r="K3" s="57" t="s">
        <v>13</v>
      </c>
      <c r="L3" s="36"/>
    </row>
    <row r="4" spans="1:12" s="10" customFormat="1" ht="26.25" customHeight="1" x14ac:dyDescent="0.25">
      <c r="A4"/>
      <c r="B4"/>
      <c r="C4"/>
      <c r="D4"/>
      <c r="E4"/>
      <c r="F4" s="58">
        <f>+SUBTOTAL(9,F2:F3)</f>
        <v>18437954.490000002</v>
      </c>
      <c r="G4" s="23"/>
      <c r="H4"/>
      <c r="K4" s="26"/>
      <c r="L4" s="59"/>
    </row>
    <row r="5" spans="1:12" x14ac:dyDescent="0.25">
      <c r="B5" s="36"/>
      <c r="C5" s="36"/>
      <c r="D5" s="36"/>
      <c r="E5" s="46"/>
      <c r="F5" s="37"/>
      <c r="G5" s="38"/>
      <c r="H5" s="36"/>
      <c r="I5" s="36"/>
      <c r="J5" s="36"/>
      <c r="K5" s="36"/>
      <c r="L5" s="36"/>
    </row>
    <row r="6" spans="1:12" x14ac:dyDescent="0.25">
      <c r="B6" s="36"/>
      <c r="C6" s="36"/>
      <c r="D6" s="36"/>
      <c r="E6" s="36"/>
      <c r="F6" s="37"/>
      <c r="G6" s="38"/>
      <c r="H6" s="36"/>
      <c r="I6" s="36"/>
      <c r="J6" s="36"/>
      <c r="K6" s="36"/>
      <c r="L6" s="36"/>
    </row>
    <row r="7" spans="1:12" x14ac:dyDescent="0.25">
      <c r="B7" s="36"/>
      <c r="C7" s="36"/>
      <c r="D7" s="36"/>
      <c r="E7" s="36"/>
      <c r="F7" s="37"/>
      <c r="G7" s="38"/>
      <c r="H7" s="36"/>
      <c r="I7" s="36"/>
      <c r="J7" s="36"/>
      <c r="K7" s="36"/>
      <c r="L7" s="36"/>
    </row>
    <row r="8" spans="1:12" x14ac:dyDescent="0.25">
      <c r="B8" s="36"/>
      <c r="C8" s="36"/>
      <c r="D8" s="36"/>
      <c r="E8" s="36"/>
      <c r="F8" s="37"/>
      <c r="G8" s="38"/>
      <c r="H8" s="36"/>
      <c r="I8" s="36"/>
      <c r="J8" s="36"/>
      <c r="K8" s="36"/>
    </row>
    <row r="9" spans="1:12" x14ac:dyDescent="0.25">
      <c r="B9" s="36"/>
      <c r="C9" s="36"/>
      <c r="D9" s="36"/>
      <c r="E9" s="36"/>
      <c r="F9" s="37"/>
      <c r="G9" s="38"/>
      <c r="H9" s="36"/>
      <c r="I9" s="36"/>
      <c r="J9" s="36"/>
      <c r="K9" s="36"/>
    </row>
    <row r="10" spans="1:12" x14ac:dyDescent="0.25">
      <c r="B10" s="36"/>
      <c r="C10" s="36"/>
      <c r="D10" s="36"/>
      <c r="E10" s="36"/>
      <c r="F10" s="37"/>
      <c r="G10" s="38"/>
      <c r="H10" s="36"/>
      <c r="I10" s="36"/>
      <c r="J10" s="36"/>
      <c r="K10" s="36"/>
    </row>
    <row r="11" spans="1:12" x14ac:dyDescent="0.25">
      <c r="E11" s="24"/>
      <c r="F11" s="47"/>
    </row>
  </sheetData>
  <phoneticPr fontId="21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K381"/>
  <sheetViews>
    <sheetView zoomScaleNormal="100" workbookViewId="0">
      <pane ySplit="1" topLeftCell="A2" activePane="bottomLeft" state="frozen"/>
      <selection activeCell="B429" sqref="B429:J429"/>
      <selection pane="bottomLeft" activeCell="D11" sqref="D11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23.5703125" customWidth="1"/>
    <col min="5" max="5" width="19.5703125" customWidth="1"/>
    <col min="6" max="6" width="17" style="4" customWidth="1"/>
    <col min="7" max="7" width="21.5703125" style="4" customWidth="1"/>
    <col min="8" max="8" width="10.7109375" bestFit="1" customWidth="1"/>
    <col min="9" max="9" width="13.85546875" style="10" bestFit="1" customWidth="1"/>
    <col min="10" max="10" width="15.7109375" style="10" customWidth="1"/>
    <col min="11" max="11" width="20.7109375" style="24" customWidth="1"/>
    <col min="12" max="12" width="12.85546875" customWidth="1"/>
    <col min="13" max="13" width="19.7109375" customWidth="1"/>
    <col min="14" max="14" width="18.2851562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</row>
    <row r="2" spans="1:11" s="42" customFormat="1" ht="26.25" customHeight="1" x14ac:dyDescent="0.25">
      <c r="A2" s="20">
        <v>1</v>
      </c>
      <c r="B2" s="57" t="s">
        <v>87</v>
      </c>
      <c r="C2" s="7" t="s">
        <v>88</v>
      </c>
      <c r="D2" s="7" t="s">
        <v>89</v>
      </c>
      <c r="E2" s="13">
        <v>44223</v>
      </c>
      <c r="F2" s="58">
        <v>3626467</v>
      </c>
      <c r="G2" s="30">
        <v>5321</v>
      </c>
      <c r="H2" s="7">
        <v>352237</v>
      </c>
      <c r="I2" s="7" t="s">
        <v>90</v>
      </c>
      <c r="J2" s="7" t="s">
        <v>16</v>
      </c>
      <c r="K2" s="57" t="s">
        <v>13</v>
      </c>
    </row>
    <row r="3" spans="1:11" ht="21.75" customHeight="1" x14ac:dyDescent="0.25">
      <c r="F3" s="58">
        <f>+SUBTOTAL(9,F2:F2)</f>
        <v>3626467</v>
      </c>
      <c r="G3" s="23"/>
      <c r="K3" s="26"/>
    </row>
    <row r="4" spans="1:11" x14ac:dyDescent="0.25">
      <c r="G4" s="23"/>
      <c r="K4" s="26"/>
    </row>
    <row r="5" spans="1:11" x14ac:dyDescent="0.25">
      <c r="G5" s="23"/>
    </row>
    <row r="6" spans="1:11" x14ac:dyDescent="0.25">
      <c r="G6" s="23"/>
    </row>
    <row r="7" spans="1:11" x14ac:dyDescent="0.25">
      <c r="G7" s="23"/>
    </row>
    <row r="8" spans="1:11" x14ac:dyDescent="0.25">
      <c r="G8" s="23"/>
    </row>
    <row r="9" spans="1:11" x14ac:dyDescent="0.25">
      <c r="F9" s="11"/>
    </row>
    <row r="10" spans="1:11" x14ac:dyDescent="0.25">
      <c r="F10" s="12"/>
    </row>
    <row r="11" spans="1:11" x14ac:dyDescent="0.25">
      <c r="F11" s="12"/>
    </row>
    <row r="12" spans="1:11" x14ac:dyDescent="0.25">
      <c r="F12" s="11"/>
    </row>
    <row r="328" spans="2:10" x14ac:dyDescent="0.25">
      <c r="C328" t="s">
        <v>37</v>
      </c>
      <c r="D328" t="s">
        <v>38</v>
      </c>
      <c r="F328" s="4">
        <v>329999999.82999998</v>
      </c>
    </row>
    <row r="329" spans="2:10" x14ac:dyDescent="0.25">
      <c r="C329" t="s">
        <v>33</v>
      </c>
      <c r="D329" t="s">
        <v>39</v>
      </c>
      <c r="E329" s="49"/>
      <c r="F329" s="4">
        <v>2474891</v>
      </c>
      <c r="I329" s="52"/>
    </row>
    <row r="330" spans="2:10" x14ac:dyDescent="0.25">
      <c r="C330" t="s">
        <v>19</v>
      </c>
      <c r="D330" t="s">
        <v>42</v>
      </c>
      <c r="E330" s="49"/>
      <c r="F330" s="4">
        <v>3500000</v>
      </c>
      <c r="I330" s="52"/>
    </row>
    <row r="331" spans="2:10" x14ac:dyDescent="0.25">
      <c r="C331" t="s">
        <v>40</v>
      </c>
      <c r="D331" t="s">
        <v>41</v>
      </c>
      <c r="E331" s="50">
        <v>44182</v>
      </c>
      <c r="F331" s="4">
        <v>31000000</v>
      </c>
      <c r="I331" s="52"/>
    </row>
    <row r="332" spans="2:10" x14ac:dyDescent="0.25">
      <c r="B332" t="s">
        <v>43</v>
      </c>
      <c r="C332" t="s">
        <v>26</v>
      </c>
      <c r="D332" t="s">
        <v>44</v>
      </c>
      <c r="E332" s="50">
        <v>44183</v>
      </c>
      <c r="F332" s="4">
        <v>8042377.5</v>
      </c>
      <c r="G332" s="4">
        <v>176920</v>
      </c>
    </row>
    <row r="333" spans="2:10" x14ac:dyDescent="0.25">
      <c r="C333" t="s">
        <v>14</v>
      </c>
      <c r="D333" t="s">
        <v>45</v>
      </c>
      <c r="E333" s="50">
        <v>44183</v>
      </c>
      <c r="F333" s="4">
        <v>4738859.49</v>
      </c>
      <c r="G333" s="4">
        <v>177820</v>
      </c>
      <c r="I333" s="52"/>
    </row>
    <row r="334" spans="2:10" ht="30" x14ac:dyDescent="0.25">
      <c r="B334" s="5" t="s">
        <v>46</v>
      </c>
      <c r="C334" s="5" t="s">
        <v>27</v>
      </c>
      <c r="D334" s="33" t="s">
        <v>47</v>
      </c>
      <c r="E334" s="50">
        <v>44183</v>
      </c>
      <c r="F334" s="19">
        <v>259200</v>
      </c>
      <c r="G334" s="6">
        <v>179320</v>
      </c>
      <c r="H334" s="5"/>
      <c r="I334" s="52"/>
      <c r="J334" s="5" t="s">
        <v>25</v>
      </c>
    </row>
    <row r="335" spans="2:10" ht="30" x14ac:dyDescent="0.25">
      <c r="B335" s="5" t="s">
        <v>46</v>
      </c>
      <c r="C335" s="5" t="s">
        <v>27</v>
      </c>
      <c r="D335" s="33" t="s">
        <v>48</v>
      </c>
      <c r="E335" s="50">
        <v>44183</v>
      </c>
      <c r="F335" s="19">
        <v>10594380</v>
      </c>
      <c r="G335" s="6">
        <v>179620</v>
      </c>
      <c r="H335" s="5"/>
      <c r="J335" s="5" t="s">
        <v>25</v>
      </c>
    </row>
    <row r="336" spans="2:10" x14ac:dyDescent="0.25">
      <c r="B336" t="s">
        <v>49</v>
      </c>
      <c r="C336" t="s">
        <v>28</v>
      </c>
      <c r="D336" s="33">
        <v>71206</v>
      </c>
      <c r="E336" s="50">
        <v>44183</v>
      </c>
      <c r="F336" s="4">
        <v>10456774</v>
      </c>
      <c r="G336" s="4">
        <v>181220</v>
      </c>
      <c r="J336" s="10" t="s">
        <v>30</v>
      </c>
    </row>
    <row r="337" spans="1:10" x14ac:dyDescent="0.25">
      <c r="B337" t="s">
        <v>50</v>
      </c>
      <c r="C337" t="s">
        <v>29</v>
      </c>
      <c r="D337" t="s">
        <v>51</v>
      </c>
      <c r="E337" s="50">
        <v>44183</v>
      </c>
      <c r="F337" s="4">
        <v>4386885</v>
      </c>
      <c r="G337" s="4">
        <v>181820</v>
      </c>
      <c r="I337" s="53" t="s">
        <v>12</v>
      </c>
      <c r="J337" s="5" t="s">
        <v>24</v>
      </c>
    </row>
    <row r="338" spans="1:10" x14ac:dyDescent="0.25">
      <c r="C338" t="s">
        <v>23</v>
      </c>
      <c r="D338" t="s">
        <v>52</v>
      </c>
      <c r="E338" s="50">
        <v>44183</v>
      </c>
      <c r="F338" s="4">
        <v>24480000</v>
      </c>
      <c r="G338" s="4">
        <v>181920</v>
      </c>
      <c r="I338" s="10" t="s">
        <v>53</v>
      </c>
      <c r="J338" s="10" t="s">
        <v>18</v>
      </c>
    </row>
    <row r="339" spans="1:10" x14ac:dyDescent="0.25">
      <c r="A339">
        <v>392</v>
      </c>
      <c r="C339" t="s">
        <v>36</v>
      </c>
      <c r="D339" t="s">
        <v>54</v>
      </c>
      <c r="E339" s="50">
        <v>44183</v>
      </c>
      <c r="F339" s="4">
        <v>15435166.51</v>
      </c>
      <c r="G339" s="4" t="s">
        <v>55</v>
      </c>
      <c r="I339" s="52"/>
      <c r="J339" s="10" t="s">
        <v>17</v>
      </c>
    </row>
    <row r="340" spans="1:10" x14ac:dyDescent="0.25">
      <c r="A340">
        <v>393</v>
      </c>
      <c r="C340" t="s">
        <v>34</v>
      </c>
      <c r="D340">
        <v>9</v>
      </c>
      <c r="E340" s="50">
        <v>44183</v>
      </c>
      <c r="G340" s="4">
        <v>182220</v>
      </c>
      <c r="I340" s="52"/>
    </row>
    <row r="341" spans="1:10" x14ac:dyDescent="0.25">
      <c r="A341">
        <v>394</v>
      </c>
      <c r="C341" t="s">
        <v>35</v>
      </c>
      <c r="D341">
        <v>9</v>
      </c>
      <c r="E341" s="50">
        <v>44183</v>
      </c>
      <c r="F341" s="4">
        <v>2777500</v>
      </c>
      <c r="G341" s="4">
        <v>182320</v>
      </c>
      <c r="I341" s="52"/>
    </row>
    <row r="342" spans="1:10" ht="45" x14ac:dyDescent="0.25">
      <c r="B342" t="s">
        <v>56</v>
      </c>
      <c r="C342" t="s">
        <v>57</v>
      </c>
      <c r="D342" s="54" t="s">
        <v>59</v>
      </c>
      <c r="J342" s="10" t="s">
        <v>58</v>
      </c>
    </row>
    <row r="343" spans="1:10" x14ac:dyDescent="0.25">
      <c r="A343">
        <v>395</v>
      </c>
    </row>
    <row r="347" spans="1:10" x14ac:dyDescent="0.25">
      <c r="A347">
        <v>395.914285714286</v>
      </c>
    </row>
    <row r="348" spans="1:10" x14ac:dyDescent="0.25">
      <c r="A348">
        <v>396.65714285714301</v>
      </c>
    </row>
    <row r="349" spans="1:10" x14ac:dyDescent="0.25">
      <c r="A349">
        <v>397.4</v>
      </c>
    </row>
    <row r="350" spans="1:10" x14ac:dyDescent="0.25">
      <c r="A350">
        <v>398.142857142857</v>
      </c>
    </row>
    <row r="351" spans="1:10" x14ac:dyDescent="0.25">
      <c r="A351">
        <v>398.88571428571402</v>
      </c>
    </row>
    <row r="355" spans="1:10" x14ac:dyDescent="0.25">
      <c r="A355">
        <v>399.62857142857098</v>
      </c>
    </row>
    <row r="356" spans="1:10" ht="19.5" customHeight="1" x14ac:dyDescent="0.25">
      <c r="A356">
        <v>400.37142857142902</v>
      </c>
      <c r="D356" t="s">
        <v>66</v>
      </c>
      <c r="E356" s="55">
        <v>44189</v>
      </c>
      <c r="F356" s="4">
        <v>1862007</v>
      </c>
      <c r="G356" s="4">
        <v>201820</v>
      </c>
    </row>
    <row r="357" spans="1:10" ht="33" customHeight="1" x14ac:dyDescent="0.25">
      <c r="A357">
        <v>400.37142857142902</v>
      </c>
      <c r="D357" t="s">
        <v>67</v>
      </c>
      <c r="E357" s="55">
        <v>44189</v>
      </c>
      <c r="F357" s="4">
        <v>36207427.600000001</v>
      </c>
      <c r="G357" s="4">
        <v>201920</v>
      </c>
      <c r="I357" s="10" t="s">
        <v>53</v>
      </c>
    </row>
    <row r="358" spans="1:10" x14ac:dyDescent="0.25">
      <c r="A358">
        <v>401.11428571428598</v>
      </c>
      <c r="D358" t="s">
        <v>63</v>
      </c>
      <c r="E358" s="55">
        <v>44189</v>
      </c>
      <c r="F358" s="4">
        <v>7149650.5300000003</v>
      </c>
      <c r="G358" s="4">
        <v>202020</v>
      </c>
      <c r="J358" s="10" t="s">
        <v>64</v>
      </c>
    </row>
    <row r="359" spans="1:10" x14ac:dyDescent="0.25">
      <c r="A359">
        <v>401.11428571428598</v>
      </c>
      <c r="D359" t="s">
        <v>65</v>
      </c>
      <c r="E359" s="55">
        <v>44189</v>
      </c>
      <c r="F359" s="4">
        <v>1010564.67</v>
      </c>
      <c r="G359" s="4">
        <v>202120</v>
      </c>
      <c r="I359" s="10" t="s">
        <v>53</v>
      </c>
      <c r="J359" s="10" t="s">
        <v>32</v>
      </c>
    </row>
    <row r="360" spans="1:10" x14ac:dyDescent="0.25">
      <c r="A360">
        <v>401.857142857143</v>
      </c>
      <c r="B360" t="s">
        <v>60</v>
      </c>
      <c r="C360" t="s">
        <v>61</v>
      </c>
      <c r="D360" t="s">
        <v>62</v>
      </c>
      <c r="E360" s="55">
        <v>44189</v>
      </c>
      <c r="F360" s="4">
        <v>29429736</v>
      </c>
      <c r="G360" s="4">
        <v>202220</v>
      </c>
      <c r="I360" s="10" t="s">
        <v>53</v>
      </c>
      <c r="J360" s="10" t="s">
        <v>18</v>
      </c>
    </row>
    <row r="361" spans="1:10" x14ac:dyDescent="0.25">
      <c r="A361">
        <v>402.6</v>
      </c>
      <c r="B361" t="s">
        <v>68</v>
      </c>
      <c r="C361" t="s">
        <v>69</v>
      </c>
      <c r="D361" t="s">
        <v>70</v>
      </c>
      <c r="E361" s="55">
        <v>44190</v>
      </c>
      <c r="F361" s="4">
        <v>100500000</v>
      </c>
      <c r="G361" s="4">
        <v>209120</v>
      </c>
      <c r="J361" s="10" t="s">
        <v>18</v>
      </c>
    </row>
    <row r="362" spans="1:10" ht="20.25" customHeight="1" x14ac:dyDescent="0.25">
      <c r="A362">
        <v>403.34285714285699</v>
      </c>
      <c r="B362" t="s">
        <v>71</v>
      </c>
      <c r="C362" t="s">
        <v>72</v>
      </c>
      <c r="D362" t="s">
        <v>73</v>
      </c>
      <c r="E362" s="55">
        <v>44190</v>
      </c>
      <c r="F362" s="4">
        <v>163378624.19999999</v>
      </c>
      <c r="G362" s="4">
        <v>209220</v>
      </c>
      <c r="J362" s="10" t="s">
        <v>74</v>
      </c>
    </row>
    <row r="363" spans="1:10" x14ac:dyDescent="0.25">
      <c r="A363">
        <v>404.085714285714</v>
      </c>
      <c r="B363" t="s">
        <v>71</v>
      </c>
      <c r="C363" t="s">
        <v>72</v>
      </c>
      <c r="D363" t="s">
        <v>75</v>
      </c>
      <c r="E363" s="55">
        <v>44190</v>
      </c>
      <c r="F363" s="4">
        <v>12000000</v>
      </c>
      <c r="G363" s="4">
        <v>209320</v>
      </c>
      <c r="J363" s="10" t="s">
        <v>76</v>
      </c>
    </row>
    <row r="364" spans="1:10" ht="30" x14ac:dyDescent="0.25">
      <c r="A364">
        <v>404.82857142857102</v>
      </c>
      <c r="B364" s="5" t="s">
        <v>77</v>
      </c>
      <c r="C364" s="5" t="s">
        <v>22</v>
      </c>
      <c r="D364" s="33">
        <v>1</v>
      </c>
      <c r="E364" s="55">
        <v>44190</v>
      </c>
      <c r="F364" s="19">
        <v>1902641.84</v>
      </c>
      <c r="G364" s="6">
        <v>209420</v>
      </c>
      <c r="H364" s="5"/>
      <c r="I364" s="5" t="s">
        <v>12</v>
      </c>
      <c r="J364" s="5" t="s">
        <v>25</v>
      </c>
    </row>
    <row r="365" spans="1:10" x14ac:dyDescent="0.25">
      <c r="A365">
        <v>405.57142857142799</v>
      </c>
      <c r="D365" t="s">
        <v>81</v>
      </c>
      <c r="E365" s="55">
        <v>44190</v>
      </c>
      <c r="F365" s="19">
        <v>62395310</v>
      </c>
      <c r="G365" s="4" t="s">
        <v>78</v>
      </c>
      <c r="I365" s="10" t="s">
        <v>53</v>
      </c>
      <c r="J365" s="10" t="s">
        <v>79</v>
      </c>
    </row>
    <row r="366" spans="1:10" x14ac:dyDescent="0.25">
      <c r="A366">
        <v>406.31428571428501</v>
      </c>
      <c r="D366" t="s">
        <v>80</v>
      </c>
      <c r="E366" s="55">
        <v>44190</v>
      </c>
      <c r="F366" s="4">
        <v>164220000</v>
      </c>
      <c r="G366" s="4">
        <v>212120</v>
      </c>
      <c r="J366" s="10" t="s">
        <v>18</v>
      </c>
    </row>
    <row r="367" spans="1:10" x14ac:dyDescent="0.25">
      <c r="A367">
        <v>407.05714285714203</v>
      </c>
    </row>
    <row r="380" spans="1:6" x14ac:dyDescent="0.25">
      <c r="A380" s="34"/>
    </row>
    <row r="381" spans="1:6" x14ac:dyDescent="0.25">
      <c r="F381" s="4">
        <f>SUBTOTAL(9,F2:F380)</f>
        <v>1031828462.17</v>
      </c>
    </row>
  </sheetData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M56"/>
  <sheetViews>
    <sheetView zoomScaleNormal="100" workbookViewId="0">
      <pane ySplit="1" topLeftCell="A2" activePane="bottomLeft" state="frozen"/>
      <selection activeCell="F55" sqref="F55"/>
      <selection pane="bottomLeft" activeCell="I30" sqref="I30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8" customWidth="1"/>
    <col min="7" max="7" width="21.42578125" style="4" customWidth="1"/>
    <col min="8" max="8" width="10.7109375" hidden="1" customWidth="1"/>
    <col min="9" max="10" width="15.7109375" customWidth="1"/>
    <col min="11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3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</row>
    <row r="2" spans="1:13" ht="52.5" customHeight="1" x14ac:dyDescent="0.25">
      <c r="A2" s="20"/>
      <c r="B2" s="39"/>
      <c r="C2" s="39"/>
      <c r="D2" s="31"/>
      <c r="E2" s="40"/>
      <c r="F2" s="22"/>
      <c r="G2" s="30"/>
      <c r="H2" s="14"/>
      <c r="I2" s="14"/>
      <c r="J2" s="39"/>
      <c r="K2" s="16"/>
    </row>
    <row r="3" spans="1:13" ht="50.25" customHeight="1" x14ac:dyDescent="0.25">
      <c r="A3" s="20"/>
      <c r="B3" s="51"/>
      <c r="C3" s="39"/>
      <c r="D3" s="31"/>
      <c r="E3" s="40"/>
      <c r="F3" s="22"/>
      <c r="G3" s="30"/>
      <c r="H3" s="14"/>
      <c r="I3" s="14"/>
      <c r="J3" s="39"/>
      <c r="K3" s="16"/>
    </row>
    <row r="4" spans="1:13" x14ac:dyDescent="0.25">
      <c r="A4" s="20"/>
      <c r="B4" s="51"/>
      <c r="C4" s="39"/>
      <c r="D4" s="31"/>
      <c r="E4" s="40"/>
      <c r="F4" s="22"/>
      <c r="G4" s="30"/>
      <c r="H4" s="14"/>
      <c r="I4" s="14"/>
      <c r="J4" s="39"/>
      <c r="K4" s="16"/>
    </row>
    <row r="5" spans="1:13" ht="35.25" customHeight="1" x14ac:dyDescent="0.25">
      <c r="A5" s="20"/>
      <c r="B5" s="16"/>
      <c r="C5" s="14"/>
      <c r="D5" s="31"/>
      <c r="E5" s="13"/>
      <c r="F5" s="22"/>
      <c r="G5" s="30"/>
      <c r="H5" s="39"/>
      <c r="I5" s="14"/>
      <c r="J5" s="14"/>
      <c r="K5" s="16"/>
    </row>
    <row r="6" spans="1:13" ht="35.25" customHeight="1" x14ac:dyDescent="0.25">
      <c r="A6" s="20"/>
      <c r="B6" s="51"/>
      <c r="C6" s="39"/>
      <c r="D6" s="31"/>
      <c r="E6" s="40"/>
      <c r="F6" s="22"/>
      <c r="G6" s="30"/>
      <c r="H6" s="14"/>
      <c r="I6" s="14"/>
      <c r="J6" s="5"/>
      <c r="K6" s="16"/>
    </row>
    <row r="7" spans="1:13" ht="38.25" customHeight="1" x14ac:dyDescent="0.25">
      <c r="A7" s="20"/>
      <c r="B7" s="14"/>
      <c r="C7" s="14"/>
      <c r="D7" s="14"/>
      <c r="E7" s="40"/>
      <c r="F7" s="22"/>
      <c r="G7" s="30"/>
      <c r="H7" s="14"/>
      <c r="I7" s="14"/>
      <c r="J7" s="14"/>
      <c r="K7" s="16"/>
    </row>
    <row r="8" spans="1:13" ht="69.75" customHeight="1" x14ac:dyDescent="0.25">
      <c r="A8" s="20"/>
      <c r="B8" s="5"/>
      <c r="C8" s="5"/>
      <c r="D8" s="32"/>
      <c r="E8" s="13"/>
      <c r="F8" s="19"/>
      <c r="G8" s="30"/>
      <c r="H8" s="28"/>
      <c r="I8" s="14"/>
      <c r="J8" s="5"/>
      <c r="K8" s="16"/>
    </row>
    <row r="9" spans="1:13" ht="32.25" customHeight="1" x14ac:dyDescent="0.25">
      <c r="A9" s="20"/>
      <c r="B9" s="51"/>
      <c r="C9" s="39"/>
      <c r="D9" s="31"/>
      <c r="E9" s="40"/>
      <c r="F9" s="22"/>
      <c r="G9" s="30"/>
      <c r="H9" s="14"/>
      <c r="I9" s="14"/>
      <c r="J9" s="5"/>
      <c r="K9" s="16"/>
      <c r="L9" s="56"/>
      <c r="M9" s="56"/>
    </row>
    <row r="10" spans="1:13" x14ac:dyDescent="0.25">
      <c r="A10" s="20"/>
      <c r="B10" s="51"/>
      <c r="C10" s="39"/>
      <c r="D10" s="51"/>
      <c r="E10" s="40"/>
      <c r="F10" s="22"/>
      <c r="G10" s="30"/>
      <c r="H10" s="14"/>
      <c r="I10" s="14"/>
      <c r="J10" s="14"/>
      <c r="K10" s="16"/>
      <c r="L10" s="56"/>
      <c r="M10" s="56"/>
    </row>
    <row r="11" spans="1:13" ht="33" customHeight="1" x14ac:dyDescent="0.25">
      <c r="A11" s="20"/>
      <c r="B11" s="51"/>
      <c r="C11" s="39"/>
      <c r="D11" s="31"/>
      <c r="E11" s="40"/>
      <c r="F11" s="22"/>
      <c r="G11" s="30"/>
      <c r="H11" s="28"/>
      <c r="I11" s="14"/>
      <c r="J11" s="41"/>
      <c r="K11" s="16"/>
    </row>
    <row r="12" spans="1:13" ht="32.25" customHeight="1" x14ac:dyDescent="0.25">
      <c r="A12" s="20"/>
      <c r="B12" s="51"/>
      <c r="C12" s="39"/>
      <c r="D12" s="31"/>
      <c r="E12" s="40"/>
      <c r="F12" s="22"/>
      <c r="G12" s="30"/>
      <c r="H12" s="14"/>
      <c r="I12" s="14"/>
      <c r="J12" s="5"/>
      <c r="K12" s="16"/>
      <c r="L12" s="56"/>
      <c r="M12" s="56"/>
    </row>
    <row r="13" spans="1:13" x14ac:dyDescent="0.25">
      <c r="A13" s="20"/>
      <c r="B13" s="51"/>
      <c r="C13" s="39"/>
      <c r="D13" s="31"/>
      <c r="E13" s="40"/>
      <c r="F13" s="22"/>
      <c r="G13" s="30"/>
      <c r="H13" s="28"/>
      <c r="I13" s="14"/>
      <c r="J13" s="41"/>
      <c r="K13" s="16"/>
    </row>
    <row r="14" spans="1:13" ht="32.25" customHeight="1" x14ac:dyDescent="0.25">
      <c r="A14" s="20"/>
      <c r="B14" s="51"/>
      <c r="C14" s="39"/>
      <c r="D14" s="31"/>
      <c r="E14" s="40"/>
      <c r="F14" s="22"/>
      <c r="G14" s="30"/>
      <c r="H14" s="14"/>
      <c r="I14" s="14"/>
      <c r="J14" s="5"/>
      <c r="K14" s="16"/>
      <c r="L14" s="56"/>
      <c r="M14" s="56"/>
    </row>
    <row r="15" spans="1:13" ht="25.5" customHeight="1" x14ac:dyDescent="0.25">
      <c r="A15" s="20"/>
      <c r="B15" s="51"/>
      <c r="C15" s="39"/>
      <c r="D15" s="31"/>
      <c r="E15" s="40"/>
      <c r="F15" s="22"/>
      <c r="G15" s="30"/>
      <c r="H15" s="28"/>
      <c r="I15" s="14"/>
      <c r="J15" s="41"/>
      <c r="K15" s="16"/>
    </row>
    <row r="16" spans="1:13" ht="35.25" customHeight="1" x14ac:dyDescent="0.25">
      <c r="A16" s="20"/>
      <c r="B16" s="51"/>
      <c r="C16" s="39"/>
      <c r="D16" s="31"/>
      <c r="E16" s="31"/>
      <c r="F16" s="22"/>
      <c r="G16" s="30"/>
      <c r="H16" s="28"/>
      <c r="I16" s="14"/>
      <c r="J16" s="41"/>
      <c r="K16" s="16"/>
    </row>
    <row r="17" spans="1:11" ht="41.25" customHeight="1" x14ac:dyDescent="0.25">
      <c r="A17" s="20"/>
      <c r="B17" s="51"/>
      <c r="C17" s="39"/>
      <c r="D17" s="31"/>
      <c r="E17" s="31"/>
      <c r="F17" s="22"/>
      <c r="G17" s="30"/>
      <c r="H17" s="28"/>
      <c r="I17" s="14"/>
      <c r="J17" s="41"/>
      <c r="K17" s="16"/>
    </row>
    <row r="18" spans="1:11" ht="39.75" customHeight="1" x14ac:dyDescent="0.25">
      <c r="A18" s="20"/>
      <c r="B18" s="39"/>
      <c r="C18" s="39"/>
      <c r="D18" s="31"/>
      <c r="E18" s="31"/>
      <c r="F18" s="22"/>
      <c r="G18" s="30"/>
      <c r="H18" s="28"/>
      <c r="I18" s="14"/>
      <c r="J18" s="39"/>
      <c r="K18" s="16"/>
    </row>
    <row r="19" spans="1:11" ht="39.75" customHeight="1" x14ac:dyDescent="0.25">
      <c r="A19" s="20"/>
      <c r="B19" s="39"/>
      <c r="C19" s="39"/>
      <c r="D19" s="31"/>
      <c r="E19" s="31"/>
      <c r="F19" s="22"/>
      <c r="G19" s="30"/>
      <c r="H19" s="28"/>
      <c r="I19" s="14"/>
      <c r="J19" s="41"/>
      <c r="K19" s="16"/>
    </row>
    <row r="20" spans="1:11" ht="49.5" customHeight="1" x14ac:dyDescent="0.25">
      <c r="A20" s="20"/>
      <c r="B20" s="39"/>
      <c r="C20" s="39"/>
      <c r="D20" s="31"/>
      <c r="E20" s="31"/>
      <c r="F20" s="22"/>
      <c r="G20" s="30"/>
      <c r="H20" s="28"/>
      <c r="I20" s="14"/>
      <c r="J20" s="39"/>
      <c r="K20" s="16"/>
    </row>
    <row r="21" spans="1:11" ht="45.75" customHeight="1" x14ac:dyDescent="0.25">
      <c r="A21" s="20"/>
      <c r="B21" s="51"/>
      <c r="C21" s="39"/>
      <c r="D21" s="31"/>
      <c r="E21" s="31"/>
      <c r="F21" s="22"/>
      <c r="G21" s="30"/>
      <c r="H21" s="28"/>
      <c r="I21" s="14"/>
      <c r="J21" s="41"/>
      <c r="K21" s="16"/>
    </row>
    <row r="22" spans="1:11" x14ac:dyDescent="0.25">
      <c r="A22" s="20"/>
      <c r="B22" s="2"/>
      <c r="C22" s="5"/>
      <c r="D22" s="5"/>
      <c r="E22" s="27"/>
      <c r="F22" s="19"/>
      <c r="G22" s="30"/>
      <c r="H22" s="28"/>
      <c r="I22" s="5"/>
      <c r="J22" s="5"/>
      <c r="K22" s="2"/>
    </row>
    <row r="23" spans="1:11" x14ac:dyDescent="0.25">
      <c r="A23" s="20"/>
      <c r="B23" s="2"/>
      <c r="C23" s="5"/>
      <c r="D23" s="5"/>
      <c r="E23" s="27"/>
      <c r="F23" s="19"/>
      <c r="G23" s="30"/>
      <c r="H23" s="28"/>
      <c r="I23" s="5"/>
      <c r="J23" s="5"/>
      <c r="K23" s="2"/>
    </row>
    <row r="24" spans="1:11" ht="15.75" x14ac:dyDescent="0.25">
      <c r="F24" s="21">
        <f>SUBTOTAL(9,F2:F23)</f>
        <v>0</v>
      </c>
      <c r="G24"/>
    </row>
    <row r="25" spans="1:11" x14ac:dyDescent="0.25">
      <c r="F25" s="23"/>
      <c r="G25"/>
    </row>
    <row r="26" spans="1:11" x14ac:dyDescent="0.25">
      <c r="F26" s="23"/>
      <c r="G26"/>
    </row>
    <row r="27" spans="1:11" x14ac:dyDescent="0.25">
      <c r="F27"/>
      <c r="G27"/>
    </row>
    <row r="28" spans="1:11" x14ac:dyDescent="0.25">
      <c r="F28"/>
      <c r="G28"/>
    </row>
    <row r="29" spans="1:11" x14ac:dyDescent="0.25">
      <c r="F29"/>
      <c r="G29"/>
    </row>
    <row r="30" spans="1:11" x14ac:dyDescent="0.25">
      <c r="F30"/>
      <c r="G30"/>
    </row>
    <row r="31" spans="1:11" x14ac:dyDescent="0.25">
      <c r="F31"/>
      <c r="G31"/>
    </row>
    <row r="32" spans="1:11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  <row r="37" spans="6:7" x14ac:dyDescent="0.25">
      <c r="F37"/>
      <c r="G37"/>
    </row>
    <row r="38" spans="6:7" x14ac:dyDescent="0.25">
      <c r="F38"/>
      <c r="G38"/>
    </row>
    <row r="39" spans="6:7" x14ac:dyDescent="0.25">
      <c r="F39"/>
      <c r="G39"/>
    </row>
    <row r="40" spans="6:7" x14ac:dyDescent="0.25">
      <c r="F40"/>
      <c r="G40"/>
    </row>
    <row r="41" spans="6:7" x14ac:dyDescent="0.25">
      <c r="F41"/>
      <c r="G41"/>
    </row>
    <row r="42" spans="6:7" x14ac:dyDescent="0.25">
      <c r="F42"/>
      <c r="G42"/>
    </row>
    <row r="43" spans="6:7" x14ac:dyDescent="0.25">
      <c r="F43"/>
      <c r="G43"/>
    </row>
    <row r="44" spans="6:7" x14ac:dyDescent="0.25">
      <c r="F44" s="25"/>
      <c r="G44"/>
    </row>
    <row r="45" spans="6:7" x14ac:dyDescent="0.25">
      <c r="F45" s="25"/>
      <c r="G45"/>
    </row>
    <row r="46" spans="6:7" x14ac:dyDescent="0.25">
      <c r="F46" s="25"/>
      <c r="G46"/>
    </row>
    <row r="47" spans="6:7" x14ac:dyDescent="0.25">
      <c r="F47"/>
      <c r="G47"/>
    </row>
    <row r="48" spans="6:7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  <row r="52" spans="6:7" x14ac:dyDescent="0.25">
      <c r="F52"/>
      <c r="G52"/>
    </row>
    <row r="53" spans="6:7" x14ac:dyDescent="0.25">
      <c r="F53"/>
      <c r="G53"/>
    </row>
    <row r="54" spans="6:7" x14ac:dyDescent="0.25">
      <c r="F54"/>
      <c r="G54"/>
    </row>
    <row r="55" spans="6:7" x14ac:dyDescent="0.25">
      <c r="F55"/>
      <c r="G55"/>
    </row>
    <row r="56" spans="6:7" x14ac:dyDescent="0.25">
      <c r="F56"/>
      <c r="G56"/>
    </row>
  </sheetData>
  <pageMargins left="0.7" right="0.7" top="0.75" bottom="0.75" header="0.3" footer="0.3"/>
  <pageSetup paperSize="121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L38"/>
  <sheetViews>
    <sheetView zoomScaleNormal="100" workbookViewId="0">
      <pane ySplit="1" topLeftCell="A2" activePane="bottomLeft" state="frozen"/>
      <selection activeCell="F55" sqref="F55"/>
      <selection pane="bottomLeft" activeCell="D44" sqref="D44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29.85546875" customWidth="1"/>
    <col min="5" max="5" width="15.5703125" bestFit="1" customWidth="1"/>
    <col min="6" max="6" width="18.85546875" style="18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20</v>
      </c>
      <c r="C1" s="1" t="s">
        <v>21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31</v>
      </c>
    </row>
    <row r="2" spans="1:12" x14ac:dyDescent="0.25">
      <c r="A2" s="20"/>
      <c r="B2" s="5"/>
      <c r="C2" s="5"/>
      <c r="D2" s="32"/>
      <c r="E2" s="27"/>
      <c r="F2" s="19"/>
      <c r="G2" s="15"/>
      <c r="H2" s="14"/>
      <c r="I2" s="29"/>
      <c r="J2" s="14"/>
      <c r="K2" s="5"/>
      <c r="L2" s="34"/>
    </row>
    <row r="3" spans="1:12" x14ac:dyDescent="0.25">
      <c r="A3" s="20"/>
      <c r="B3" s="5"/>
      <c r="C3" s="5"/>
      <c r="D3" s="32"/>
      <c r="E3" s="27"/>
      <c r="F3" s="19"/>
      <c r="G3" s="15"/>
      <c r="H3" s="14"/>
      <c r="I3" s="29"/>
      <c r="J3" s="14"/>
      <c r="K3" s="5"/>
      <c r="L3" s="34"/>
    </row>
    <row r="4" spans="1:12" ht="39.75" customHeight="1" x14ac:dyDescent="0.25">
      <c r="A4" s="20"/>
      <c r="B4" s="5"/>
      <c r="C4" s="5"/>
      <c r="D4" s="32"/>
      <c r="E4" s="27"/>
      <c r="F4" s="19"/>
      <c r="G4" s="15"/>
      <c r="H4" s="14"/>
      <c r="I4" s="29"/>
      <c r="J4" s="14"/>
      <c r="K4" s="5"/>
      <c r="L4" s="34"/>
    </row>
    <row r="5" spans="1:12" ht="31.5" customHeight="1" x14ac:dyDescent="0.25">
      <c r="A5" s="20"/>
      <c r="B5" s="5"/>
      <c r="C5" s="5"/>
      <c r="D5" s="32"/>
      <c r="E5" s="27"/>
      <c r="F5" s="19"/>
      <c r="G5" s="15"/>
      <c r="H5" s="14"/>
      <c r="I5" s="29"/>
      <c r="J5" s="14"/>
      <c r="K5" s="5"/>
      <c r="L5" s="34"/>
    </row>
    <row r="6" spans="1:12" x14ac:dyDescent="0.25">
      <c r="A6" s="20"/>
      <c r="B6" s="5"/>
      <c r="C6" s="5"/>
      <c r="D6" s="32"/>
      <c r="E6" s="27"/>
      <c r="F6" s="19"/>
      <c r="G6" s="15"/>
      <c r="H6" s="14"/>
      <c r="I6" s="29"/>
      <c r="J6" s="14"/>
      <c r="K6" s="5"/>
      <c r="L6" s="34"/>
    </row>
    <row r="7" spans="1:12" x14ac:dyDescent="0.25">
      <c r="A7" s="20"/>
      <c r="B7" s="5"/>
      <c r="C7" s="5"/>
      <c r="D7" s="32"/>
      <c r="E7" s="27"/>
      <c r="F7" s="19"/>
      <c r="G7" s="15"/>
      <c r="H7" s="14"/>
      <c r="I7" s="29"/>
      <c r="J7" s="14"/>
      <c r="K7" s="5"/>
      <c r="L7" s="34"/>
    </row>
    <row r="8" spans="1:12" ht="33.75" customHeight="1" x14ac:dyDescent="0.25">
      <c r="A8" s="20"/>
      <c r="B8" s="5"/>
      <c r="C8" s="5"/>
      <c r="D8" s="32"/>
      <c r="E8" s="27"/>
      <c r="F8" s="19"/>
      <c r="G8" s="15"/>
      <c r="H8" s="14"/>
      <c r="I8" s="29"/>
      <c r="J8" s="5"/>
      <c r="K8" s="5"/>
      <c r="L8" s="34"/>
    </row>
    <row r="9" spans="1:12" ht="47.25" customHeight="1" x14ac:dyDescent="0.25">
      <c r="A9" s="20"/>
      <c r="B9" s="5"/>
      <c r="C9" s="5"/>
      <c r="D9" s="32"/>
      <c r="E9" s="27"/>
      <c r="F9" s="19"/>
      <c r="G9" s="15"/>
      <c r="H9" s="14"/>
      <c r="I9" s="29"/>
      <c r="J9" s="5"/>
      <c r="K9" s="5"/>
      <c r="L9" s="34"/>
    </row>
    <row r="10" spans="1:12" x14ac:dyDescent="0.25">
      <c r="A10" s="20"/>
      <c r="B10" s="5"/>
      <c r="C10" s="5"/>
      <c r="D10" s="32"/>
      <c r="E10" s="27"/>
      <c r="F10" s="19"/>
      <c r="G10" s="30"/>
      <c r="H10" s="14"/>
      <c r="I10" s="5"/>
      <c r="J10" s="5"/>
      <c r="K10" s="5"/>
      <c r="L10" s="34"/>
    </row>
    <row r="11" spans="1:12" ht="28.5" customHeight="1" x14ac:dyDescent="0.25">
      <c r="A11" s="20"/>
      <c r="B11" s="5"/>
      <c r="C11" s="5"/>
      <c r="D11" s="32"/>
      <c r="E11" s="27"/>
      <c r="F11" s="19"/>
      <c r="G11" s="30"/>
      <c r="H11" s="14"/>
      <c r="I11" s="5"/>
      <c r="J11" s="5"/>
      <c r="K11" s="5"/>
      <c r="L11" s="34"/>
    </row>
    <row r="12" spans="1:12" ht="28.5" customHeight="1" x14ac:dyDescent="0.25">
      <c r="A12" s="20"/>
      <c r="B12" s="5"/>
      <c r="C12" s="5"/>
      <c r="D12" s="32"/>
      <c r="E12" s="27"/>
      <c r="F12" s="19"/>
      <c r="G12" s="30"/>
      <c r="H12" s="14"/>
      <c r="I12" s="5"/>
      <c r="J12" s="5"/>
      <c r="K12" s="5"/>
      <c r="L12" s="34"/>
    </row>
    <row r="13" spans="1:12" ht="53.25" customHeight="1" x14ac:dyDescent="0.25">
      <c r="A13" s="20"/>
      <c r="B13" s="5"/>
      <c r="C13" s="5"/>
      <c r="D13" s="32"/>
      <c r="E13" s="27"/>
      <c r="F13" s="19"/>
      <c r="G13" s="30"/>
      <c r="H13" s="14"/>
      <c r="I13" s="5"/>
      <c r="J13" s="5"/>
      <c r="K13" s="5"/>
      <c r="L13" s="34"/>
    </row>
    <row r="14" spans="1:12" ht="27" customHeight="1" x14ac:dyDescent="0.25">
      <c r="A14" s="20"/>
      <c r="B14" s="5"/>
      <c r="C14" s="5"/>
      <c r="D14" s="32"/>
      <c r="E14" s="27"/>
      <c r="F14" s="19"/>
      <c r="G14" s="30"/>
      <c r="H14" s="14"/>
      <c r="I14" s="5"/>
      <c r="J14" s="5"/>
      <c r="K14" s="5"/>
      <c r="L14" s="34"/>
    </row>
    <row r="15" spans="1:12" ht="27" customHeight="1" x14ac:dyDescent="0.25">
      <c r="A15" s="20"/>
      <c r="B15" s="5"/>
      <c r="C15" s="5"/>
      <c r="D15" s="32"/>
      <c r="E15" s="27"/>
      <c r="F15" s="19"/>
      <c r="G15" s="30"/>
      <c r="H15" s="14"/>
      <c r="I15" s="5"/>
      <c r="J15" s="5"/>
      <c r="K15" s="5"/>
      <c r="L15" s="34"/>
    </row>
    <row r="16" spans="1:12" ht="27" customHeight="1" x14ac:dyDescent="0.25">
      <c r="A16" s="20"/>
      <c r="B16" s="5"/>
      <c r="C16" s="5"/>
      <c r="D16" s="32"/>
      <c r="E16" s="27"/>
      <c r="F16" s="19"/>
      <c r="G16" s="30"/>
      <c r="H16" s="14"/>
      <c r="I16" s="5"/>
      <c r="J16" s="5"/>
      <c r="K16" s="5"/>
      <c r="L16" s="34"/>
    </row>
    <row r="17" spans="1:12" ht="77.25" customHeight="1" x14ac:dyDescent="0.25">
      <c r="A17" s="20"/>
      <c r="B17" s="5"/>
      <c r="C17" s="5"/>
      <c r="D17" s="43"/>
      <c r="E17" s="27"/>
      <c r="F17" s="19"/>
      <c r="G17" s="30"/>
      <c r="H17" s="14"/>
      <c r="I17" s="5"/>
      <c r="J17" s="5"/>
      <c r="K17" s="5"/>
      <c r="L17" s="5"/>
    </row>
    <row r="18" spans="1:12" ht="38.25" customHeight="1" x14ac:dyDescent="0.25">
      <c r="A18" s="20"/>
      <c r="B18" s="5"/>
      <c r="C18" s="5"/>
      <c r="D18" s="32"/>
      <c r="E18" s="27"/>
      <c r="F18" s="19"/>
      <c r="G18" s="30"/>
      <c r="H18" s="14"/>
      <c r="I18" s="5"/>
      <c r="J18" s="5"/>
      <c r="K18" s="5"/>
      <c r="L18" s="34"/>
    </row>
    <row r="19" spans="1:12" ht="77.25" customHeight="1" x14ac:dyDescent="0.25">
      <c r="A19" s="20"/>
      <c r="B19" s="5"/>
      <c r="C19" s="5"/>
      <c r="D19" s="43"/>
      <c r="E19" s="27"/>
      <c r="F19" s="19"/>
      <c r="G19" s="45"/>
      <c r="H19" s="14"/>
      <c r="I19" s="5"/>
      <c r="J19" s="5"/>
      <c r="K19" s="5"/>
      <c r="L19" s="34"/>
    </row>
    <row r="20" spans="1:12" x14ac:dyDescent="0.25">
      <c r="A20" s="20"/>
      <c r="B20" s="39"/>
      <c r="C20" s="39"/>
      <c r="D20" s="14"/>
      <c r="E20" s="27"/>
      <c r="F20" s="22"/>
      <c r="G20" s="15"/>
      <c r="H20" s="14"/>
      <c r="I20" s="14"/>
      <c r="J20" s="44"/>
      <c r="K20" s="16"/>
      <c r="L20" s="34"/>
    </row>
    <row r="21" spans="1:12" x14ac:dyDescent="0.25">
      <c r="A21" s="20"/>
      <c r="B21" s="39"/>
      <c r="C21" s="39"/>
      <c r="D21" s="14"/>
      <c r="E21" s="27"/>
      <c r="F21" s="22"/>
      <c r="G21" s="15"/>
      <c r="H21" s="14"/>
      <c r="I21" s="14"/>
      <c r="J21" s="39"/>
      <c r="K21" s="16"/>
      <c r="L21" s="34"/>
    </row>
    <row r="22" spans="1:12" x14ac:dyDescent="0.25">
      <c r="A22" s="20"/>
      <c r="B22" s="39"/>
      <c r="C22" s="39"/>
      <c r="D22" s="14"/>
      <c r="E22" s="27"/>
      <c r="F22" s="22"/>
      <c r="G22" s="15"/>
      <c r="H22" s="14"/>
      <c r="I22" s="14"/>
      <c r="J22" s="39"/>
      <c r="K22" s="16"/>
      <c r="L22" s="34"/>
    </row>
    <row r="23" spans="1:12" x14ac:dyDescent="0.25">
      <c r="A23" s="20"/>
      <c r="B23" s="39"/>
      <c r="C23" s="39"/>
      <c r="D23" s="14"/>
      <c r="E23" s="27"/>
      <c r="F23" s="22"/>
      <c r="G23" s="15"/>
      <c r="H23" s="14"/>
      <c r="I23" s="14"/>
      <c r="J23" s="39"/>
      <c r="K23" s="16"/>
      <c r="L23" s="34"/>
    </row>
    <row r="24" spans="1:12" x14ac:dyDescent="0.25">
      <c r="A24" s="20"/>
      <c r="B24" s="5"/>
      <c r="C24" s="5"/>
      <c r="D24" s="32"/>
      <c r="E24" s="27"/>
      <c r="F24" s="19"/>
      <c r="G24" s="15"/>
      <c r="H24" s="14"/>
      <c r="I24" s="14"/>
      <c r="J24" s="14"/>
      <c r="K24" s="16"/>
      <c r="L24" s="34"/>
    </row>
    <row r="25" spans="1:12" x14ac:dyDescent="0.25">
      <c r="A25" s="20"/>
      <c r="B25" s="39"/>
      <c r="C25" s="39"/>
      <c r="D25" s="14"/>
      <c r="E25" s="27"/>
      <c r="F25" s="22"/>
      <c r="G25" s="15"/>
      <c r="H25" s="14"/>
      <c r="I25" s="14"/>
      <c r="J25" s="39"/>
      <c r="K25" s="16"/>
      <c r="L25" s="34"/>
    </row>
    <row r="26" spans="1:12" x14ac:dyDescent="0.25">
      <c r="A26" s="20"/>
      <c r="B26" s="39"/>
      <c r="C26" s="39"/>
      <c r="D26" s="14"/>
      <c r="E26" s="27"/>
      <c r="F26" s="22"/>
      <c r="G26" s="15"/>
      <c r="H26" s="14"/>
      <c r="I26" s="14"/>
      <c r="J26" s="39"/>
      <c r="K26" s="16"/>
      <c r="L26" s="34"/>
    </row>
    <row r="27" spans="1:12" x14ac:dyDescent="0.25">
      <c r="A27" s="20"/>
      <c r="B27" s="39"/>
      <c r="C27" s="39"/>
      <c r="D27" s="14"/>
      <c r="E27" s="27"/>
      <c r="F27" s="22"/>
      <c r="G27" s="15"/>
      <c r="H27" s="14"/>
      <c r="I27" s="14"/>
      <c r="J27" s="39"/>
      <c r="K27" s="16"/>
      <c r="L27" s="34"/>
    </row>
    <row r="28" spans="1:12" x14ac:dyDescent="0.25">
      <c r="A28" s="20"/>
      <c r="B28" s="39"/>
      <c r="C28" s="39"/>
      <c r="D28" s="14"/>
      <c r="E28" s="27"/>
      <c r="F28" s="22"/>
      <c r="G28" s="15"/>
      <c r="H28" s="14"/>
      <c r="I28" s="14"/>
      <c r="J28" s="39"/>
      <c r="K28" s="16"/>
      <c r="L28" s="34"/>
    </row>
    <row r="29" spans="1:12" x14ac:dyDescent="0.25">
      <c r="A29" s="20"/>
      <c r="B29" s="39"/>
      <c r="C29" s="39"/>
      <c r="D29" s="14"/>
      <c r="E29" s="27"/>
      <c r="F29" s="22"/>
      <c r="G29" s="15"/>
      <c r="H29" s="14"/>
      <c r="I29" s="14"/>
      <c r="J29" s="39"/>
      <c r="K29" s="16"/>
      <c r="L29" s="34"/>
    </row>
    <row r="30" spans="1:12" ht="15.75" x14ac:dyDescent="0.25">
      <c r="C30" s="25"/>
      <c r="D30" s="18"/>
      <c r="F30" s="35">
        <f>SUM(F2:F20)</f>
        <v>0</v>
      </c>
    </row>
    <row r="31" spans="1:12" x14ac:dyDescent="0.25">
      <c r="C31" s="25"/>
      <c r="D31" s="18"/>
    </row>
    <row r="32" spans="1:12" x14ac:dyDescent="0.25">
      <c r="C32" s="25"/>
      <c r="D32" s="18"/>
    </row>
    <row r="33" spans="3:7" x14ac:dyDescent="0.25">
      <c r="C33" s="25"/>
      <c r="D33" s="18"/>
    </row>
    <row r="35" spans="3:7" x14ac:dyDescent="0.25">
      <c r="C35" s="25"/>
    </row>
    <row r="37" spans="3:7" x14ac:dyDescent="0.25">
      <c r="G37" s="48"/>
    </row>
    <row r="38" spans="3:7" x14ac:dyDescent="0.25">
      <c r="G38" s="48"/>
    </row>
  </sheetData>
  <autoFilter ref="A1:L30" xr:uid="{00000000-0009-0000-0000-000003000000}"/>
  <phoneticPr fontId="21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X PAC</vt:lpstr>
      <vt:lpstr>URGENCIA MANIFIESTA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2021-02-04T13:20:38Z</dcterms:modified>
</cp:coreProperties>
</file>