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 defaultThemeVersion="124226"/>
  <xr:revisionPtr revIDLastSave="0" documentId="13_ncr:1_{29065C22-9255-4211-B734-E9A8A5D8FD4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C 10 y 16" sheetId="1" r:id="rId1"/>
    <sheet name="BIESO REC 16" sheetId="8" r:id="rId2"/>
    <sheet name="RESERVA PRESUPUESTAL X PAC" sheetId="9" r:id="rId3"/>
    <sheet name="URGENCIA MANIFIESTA" sheetId="11" r:id="rId4"/>
  </sheets>
  <definedNames>
    <definedName name="_xlnm._FilterDatabase" localSheetId="1" hidden="1">'BIESO REC 16'!$A$1:$L$1</definedName>
    <definedName name="_xlnm._FilterDatabase" localSheetId="0" hidden="1">'REC 10 y 16'!$A$1:$Q$1</definedName>
    <definedName name="_xlnm._FilterDatabase" localSheetId="2" hidden="1">'RESERVA PRESUPUESTAL X PAC'!$A$1:$K$16</definedName>
    <definedName name="_xlnm._FilterDatabase" localSheetId="3" hidden="1">'URGENCIA MANIFIESTA'!$A$1:$L$30</definedName>
  </definedNames>
  <calcPr calcId="191029"/>
</workbook>
</file>

<file path=xl/calcChain.xml><?xml version="1.0" encoding="utf-8"?>
<calcChain xmlns="http://schemas.openxmlformats.org/spreadsheetml/2006/main">
  <c r="F29" i="1" l="1"/>
  <c r="F6" i="8"/>
  <c r="F20" i="9"/>
  <c r="F384" i="8" l="1"/>
  <c r="F30" i="11" l="1"/>
</calcChain>
</file>

<file path=xl/sharedStrings.xml><?xml version="1.0" encoding="utf-8"?>
<sst xmlns="http://schemas.openxmlformats.org/spreadsheetml/2006/main" count="424" uniqueCount="216">
  <si>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</si>
  <si>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</si>
  <si>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</si>
  <si>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</si>
  <si>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</si>
  <si>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</si>
  <si>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</si>
  <si>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</si>
  <si>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</si>
  <si>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MES</t>
  </si>
  <si>
    <t xml:space="preserve"># FACTURAS  y/o CUENTA DE COBRO </t>
  </si>
  <si>
    <t>UNIDAD</t>
  </si>
  <si>
    <t>SSF</t>
  </si>
  <si>
    <t>ENERO</t>
  </si>
  <si>
    <t>GRUPO EDS AUTOGAS S.A.S</t>
  </si>
  <si>
    <t>CSF</t>
  </si>
  <si>
    <t>DEANT</t>
  </si>
  <si>
    <t xml:space="preserve">MEVAL </t>
  </si>
  <si>
    <t>EQUIPARO LTDA</t>
  </si>
  <si>
    <t># CONTRATO Y/O ORDEN DE COMPRA</t>
  </si>
  <si>
    <t>CONTRATISTA</t>
  </si>
  <si>
    <t xml:space="preserve">MULTIQUIMICOS S.A.S. </t>
  </si>
  <si>
    <t>INDUSTRIAS ALIMENTICIAS ENRIPAN S.A.S.</t>
  </si>
  <si>
    <t>HOPAS</t>
  </si>
  <si>
    <t>CENTROS VACACIONALES</t>
  </si>
  <si>
    <t>SÁNCHEZ ZABALA IGNACIO Y/O SERVICENTRO LOS YARUMOS</t>
  </si>
  <si>
    <t xml:space="preserve">MUÑETONES YARCE HUGO ALONSO Y/O ESTACION DE SERVICIO AMALFI  </t>
  </si>
  <si>
    <t>MENDOZA OCHOA JUAN DIEGO Y/O ESTACION DE SERVICIO LA CHAPARRALA</t>
  </si>
  <si>
    <t>GUILLERMO LEON GAVIRIA GONZALEZ  Y/O ESTACION DE SERVICIO LA CRISTALINA.</t>
  </si>
  <si>
    <t>ANDES</t>
  </si>
  <si>
    <t xml:space="preserve">OBSERVACIONES </t>
  </si>
  <si>
    <t xml:space="preserve"> ESCER</t>
  </si>
  <si>
    <t>IMPRESORAS Y SUMINISTROS DE COLOMBIA S.A.S.</t>
  </si>
  <si>
    <t>HENRY HOLGUÍN OSORIO</t>
  </si>
  <si>
    <t>SALAZAR ARIAS CARLOS HERNANDO</t>
  </si>
  <si>
    <t>ASEAR S.A. E.S.P.</t>
  </si>
  <si>
    <t>EL CONSORSIO INGENIERIA 2020  Y/O WRUSSY INGENIEROS SAS</t>
  </si>
  <si>
    <t>WRU32 - WRU33 - WRU34 - WR35 - WRU36 - WRU37 - WRU38 - WRU39</t>
  </si>
  <si>
    <t>FE38 - FE39</t>
  </si>
  <si>
    <t>ECONTROL SYSTEMS S.A.S</t>
  </si>
  <si>
    <t xml:space="preserve">FE-16             </t>
  </si>
  <si>
    <t>E-331</t>
  </si>
  <si>
    <t>12-8-10064-20</t>
  </si>
  <si>
    <t xml:space="preserve"> FE-312    </t>
  </si>
  <si>
    <t xml:space="preserve">GEA84687 - GEA84688 - GEA84699  </t>
  </si>
  <si>
    <t>12-8-10066-20</t>
  </si>
  <si>
    <t xml:space="preserve">FE295 </t>
  </si>
  <si>
    <t xml:space="preserve">FE285  </t>
  </si>
  <si>
    <t>12-8-10074-20</t>
  </si>
  <si>
    <t>12-8-10060-20</t>
  </si>
  <si>
    <t>NFEV3</t>
  </si>
  <si>
    <t xml:space="preserve">FE219  </t>
  </si>
  <si>
    <t xml:space="preserve">SSF </t>
  </si>
  <si>
    <t>ASEA289 - ASEA290</t>
  </si>
  <si>
    <t>182020 - 182120</t>
  </si>
  <si>
    <t>Orden de Compra 59681</t>
  </si>
  <si>
    <t>MEMCO S.A.S</t>
  </si>
  <si>
    <t xml:space="preserve">MEVAL - DEANT - REGION6 - ESMAC - ESCER - POLFA  </t>
  </si>
  <si>
    <t>ME141 - ME143 - ME144 - E145 - ME146 - ME147 - ME148</t>
  </si>
  <si>
    <t>12-2-10081-20</t>
  </si>
  <si>
    <t>COMERCIALIZADORA CARDONA ASOCIADOS S.A.S.</t>
  </si>
  <si>
    <t>FE183</t>
  </si>
  <si>
    <t xml:space="preserve">FE363 - FE369 - FE370 - FE376           </t>
  </si>
  <si>
    <t xml:space="preserve"> REGION6 - DEANT</t>
  </si>
  <si>
    <t xml:space="preserve">FE367 - FE368 </t>
  </si>
  <si>
    <t>FV225 - FV223</t>
  </si>
  <si>
    <t>FV221 - FV224 - FV226 - FV222 - FV227 - FV228 - FV220</t>
  </si>
  <si>
    <t>12-7-10087-20</t>
  </si>
  <si>
    <t>UNION TEMPORAL MOTOSPORT</t>
  </si>
  <si>
    <t>FEM2303 - FEM2304</t>
  </si>
  <si>
    <t>12-7-10086-20</t>
  </si>
  <si>
    <t>UNION TEMPORAL TECNISERAUTOS DE ANTIOQUIA</t>
  </si>
  <si>
    <t>UT1 - UT5 - UT4</t>
  </si>
  <si>
    <t xml:space="preserve"> REGION6 - MEVAL</t>
  </si>
  <si>
    <t>UT-3</t>
  </si>
  <si>
    <t>JyP DIPRO</t>
  </si>
  <si>
    <t>12-1-10085-20</t>
  </si>
  <si>
    <t>211120-211720-211820</t>
  </si>
  <si>
    <t>ESMAD - MEVAL</t>
  </si>
  <si>
    <t>FV243 - FV244 - FV244</t>
  </si>
  <si>
    <t>FV197 - FV238 - FV239 - FV240 - FV206 - FV207 - FV215 - FV237 - FV234 - FV235 - FV236 - FV241 FV246</t>
  </si>
  <si>
    <t>VANNESA CAROLINA NEGRETE RIVERA</t>
  </si>
  <si>
    <t>EDATEL S.A</t>
  </si>
  <si>
    <t>12-1-10070-20</t>
  </si>
  <si>
    <t>12-2-10007-20</t>
  </si>
  <si>
    <t>TECNOLOGIA MODULAR. S.A.S</t>
  </si>
  <si>
    <t>FACE88  - FACE90 - FACE91 - FACE92 - FACE93 - FACE95 - FACE59 - FACE60 - FACE61 - FACE63 - FACE64 - FACE65</t>
  </si>
  <si>
    <t xml:space="preserve">CSF </t>
  </si>
  <si>
    <t>DEANT - DEANT DIEPO CAUCASIA</t>
  </si>
  <si>
    <t>Orden de Compra 55638</t>
  </si>
  <si>
    <t>DISTRACOM S.A.</t>
  </si>
  <si>
    <t>ECCO30739 - ECCO32488 - ECCO33993 - ECCO36044 -  ECCO38124 - ECCO38758</t>
  </si>
  <si>
    <t xml:space="preserve"> DEANT DIRAN</t>
  </si>
  <si>
    <t>ECCO30740 - ECCO32500 - ECCO33986 - ECCO36054 - ECCO38135 - ECCO38802</t>
  </si>
  <si>
    <t xml:space="preserve">DEANT DIEPO CAUCASIA </t>
  </si>
  <si>
    <t>12-8-10062-20</t>
  </si>
  <si>
    <t>ARIOLFO ASDRUBAL GONZALES TORRES Y/O ESTACION DE SERVICIO EL OASIS</t>
  </si>
  <si>
    <t>FE01-2705</t>
  </si>
  <si>
    <t xml:space="preserve"> CSF</t>
  </si>
  <si>
    <t>SEGOVIA</t>
  </si>
  <si>
    <t>12-8-10073-20</t>
  </si>
  <si>
    <t>INVERSORA GALAXIA S.A.S.</t>
  </si>
  <si>
    <t xml:space="preserve">FE734 </t>
  </si>
  <si>
    <t>DEANT DIRAN</t>
  </si>
  <si>
    <t>FE321</t>
  </si>
  <si>
    <t>AMALFI</t>
  </si>
  <si>
    <t>12-8-10030-20</t>
  </si>
  <si>
    <t>JM GRUPO EMPRESARIAL SAS</t>
  </si>
  <si>
    <t>66 - 67 - 68 - JM430 -  JM431 -  JM432 - JM434 - 71 - 72 - 73 - JM435 -JM436 -  JM437 - JM438 - 75 - 76 - 77 - JM439 -  JM440 -  JM441 - JM442 - JM445</t>
  </si>
  <si>
    <t xml:space="preserve">DEANT </t>
  </si>
  <si>
    <t>FEM2310</t>
  </si>
  <si>
    <t>ESCER</t>
  </si>
  <si>
    <t>UT-12           UT-14</t>
  </si>
  <si>
    <t>921  -   1021</t>
  </si>
  <si>
    <t>DEANT DIEPO CAUCASIA - ESCER</t>
  </si>
  <si>
    <t>12-7-10089-20</t>
  </si>
  <si>
    <t>E-421            E-422         E-423</t>
  </si>
  <si>
    <t>1121 - 1221</t>
  </si>
  <si>
    <t>MEVAL - REGION6 - ESCER</t>
  </si>
  <si>
    <t>12-7-10076-20</t>
  </si>
  <si>
    <t>GRUPO GESTIÓN EMPRESARIAL COLOMBIA S.A.S</t>
  </si>
  <si>
    <t xml:space="preserve"> FEG2147   </t>
  </si>
  <si>
    <t>Orden de Compra 55815</t>
  </si>
  <si>
    <t>GRUPO EDS AUTOGAS SAS</t>
  </si>
  <si>
    <t xml:space="preserve">GEA84685 - GEA85333 - GEA86748 - GEA86661 - GEA86742  </t>
  </si>
  <si>
    <t>1421  -   1521</t>
  </si>
  <si>
    <t>MEVAL - ESCER</t>
  </si>
  <si>
    <t>12-8-10058-20</t>
  </si>
  <si>
    <t>EDS LOS MINEROS 7 S.A.S</t>
  </si>
  <si>
    <t>MI642</t>
  </si>
  <si>
    <t>ESMAC</t>
  </si>
  <si>
    <t>12-7-10059-20</t>
  </si>
  <si>
    <t>E-402              E-403</t>
  </si>
  <si>
    <t>Orden de Compra 62199</t>
  </si>
  <si>
    <t>COOPERATIVA DE TRABAJO ASOCIADO SERCONAL</t>
  </si>
  <si>
    <t>FE451   -   FE450</t>
  </si>
  <si>
    <t>31/12/2020</t>
  </si>
  <si>
    <t>MEVAL - DEANT</t>
  </si>
  <si>
    <t>YARUMAL</t>
  </si>
  <si>
    <t>12-8-10063-20</t>
  </si>
  <si>
    <t xml:space="preserve">ESTACIONES DE SERVICIO LOS OSOS S.A.S </t>
  </si>
  <si>
    <t>SANTA ROSA DE OSOS</t>
  </si>
  <si>
    <t>12-8-10061-20</t>
  </si>
  <si>
    <t xml:space="preserve">CASTAÑEDA GIRALDO JORGE IVAN Y/O ESTACION CENTRAL DE SERVICIOS TERPEL TAMESIS  </t>
  </si>
  <si>
    <t>TAMESIS</t>
  </si>
  <si>
    <t>12-8-10067-20</t>
  </si>
  <si>
    <t>ELEJALDE GAVIRIA MAURICIO Y/O SERVICENTRO NUTIBARA</t>
  </si>
  <si>
    <t>FRONTINO</t>
  </si>
  <si>
    <t>12-8-10068-20</t>
  </si>
  <si>
    <t xml:space="preserve">RAÚL ALBERTO GÓMEZ DUQUE Y/O ESTACIÓN DE SERVICIO TERPEL MARINILLA.  </t>
  </si>
  <si>
    <t>MARINILLA</t>
  </si>
  <si>
    <t>CISNEROS</t>
  </si>
  <si>
    <t>12-8-10065-20</t>
  </si>
  <si>
    <t>SAN MIGUEL E.D.S.S.A.S</t>
  </si>
  <si>
    <t>FREDONIA</t>
  </si>
  <si>
    <t>12-5-10080-20</t>
  </si>
  <si>
    <t>INMOBILIARIA LA 30 S.A.S</t>
  </si>
  <si>
    <t>12-7-10071-20</t>
  </si>
  <si>
    <t xml:space="preserve">HOPAS </t>
  </si>
  <si>
    <t>HOPAS - COSDO</t>
  </si>
  <si>
    <t>FE374</t>
  </si>
  <si>
    <t>MARZO</t>
  </si>
  <si>
    <t>MO 219343</t>
  </si>
  <si>
    <t>FEG2208</t>
  </si>
  <si>
    <t>CTA COBRO 04</t>
  </si>
  <si>
    <t xml:space="preserve">E455  -  E456 </t>
  </si>
  <si>
    <t>MEVAL  -  REGION6</t>
  </si>
  <si>
    <t xml:space="preserve">FEG2209   </t>
  </si>
  <si>
    <t>MEVAL - DEANT 
REGION6 - ESCER</t>
  </si>
  <si>
    <t xml:space="preserve"> E457</t>
  </si>
  <si>
    <t>FE549</t>
  </si>
  <si>
    <t xml:space="preserve"> FE952  -  FE953</t>
  </si>
  <si>
    <t>FEV32</t>
  </si>
  <si>
    <t>FE390</t>
  </si>
  <si>
    <t>FE453</t>
  </si>
  <si>
    <t>DM782</t>
  </si>
  <si>
    <t>ARIOLFO ASDRUBAL GONZALEZ TORRES Y/O ESTACION DE SERVICIO EL OASIS</t>
  </si>
  <si>
    <t>FE01-2903    -     FE01-2904</t>
  </si>
  <si>
    <t>DEANT  - DEANT DIRAN</t>
  </si>
  <si>
    <t>FEG6657  -  FEG6700</t>
  </si>
  <si>
    <t xml:space="preserve">JERICO: ECCO43236 - ECCO45012               ENTRERRIOS: ECCO43232 - ECCO44980 - ECCO46711
EL RETIRO: ECCO43278 - ECCO45441 - ECCO46926 </t>
  </si>
  <si>
    <t>JERICO - ENTRERRIOS - EL RETIRO</t>
  </si>
  <si>
    <t>12-6-10055-20</t>
  </si>
  <si>
    <t>EVER JOSE PATERNINA BALETA</t>
  </si>
  <si>
    <t>SETG-980000008</t>
  </si>
  <si>
    <t>FE585 - FE586</t>
  </si>
  <si>
    <t>FE562 - FE556 - FE557</t>
  </si>
  <si>
    <t>12-2-10036-20</t>
  </si>
  <si>
    <t xml:space="preserve">JM GRUPO EMPRESARIAL S.A.S </t>
  </si>
  <si>
    <t>JM895</t>
  </si>
  <si>
    <t>MEFE000244</t>
  </si>
  <si>
    <t>FE492</t>
  </si>
  <si>
    <t>MEVAL: GEA92053       REGION6: GEA92074     DIRAN: GEA92055         ESCER: GEA92011</t>
  </si>
  <si>
    <t>MEVAL - REGION6 - DEANT DIRAN - ESCER</t>
  </si>
  <si>
    <t xml:space="preserve">UT27 - UT24 - UT21 - UT25 - UT26 - UT22 </t>
  </si>
  <si>
    <t xml:space="preserve">UNION TEMPORAL MOTOSPORT </t>
  </si>
  <si>
    <t xml:space="preserve">FEM2337 - FEM2343 - FEM2344 - FEM2342 </t>
  </si>
  <si>
    <t>MEVAL - DEANT 
ESCER</t>
  </si>
  <si>
    <t>23121 - 23221</t>
  </si>
  <si>
    <t>22921 - 23021</t>
  </si>
  <si>
    <t>EL CARMEN: ECCO43235 - ECCO45027 - ECCO46716             MACEO: ECCO43238 - ECCO45021 - ECCO46731
AMAGA: ECCO43244 - ECCO43243 - ECCO45011 - ECCO46718</t>
  </si>
  <si>
    <t>EL CARMEN - MACEO - AMAGA</t>
  </si>
  <si>
    <t>22521 - 23321</t>
  </si>
  <si>
    <t>DEANT: GEA91925 - GEA92010</t>
  </si>
  <si>
    <t>MI727 - MI831</t>
  </si>
  <si>
    <t>SERVICIOS POSTALES 
NACIONALES S.A</t>
  </si>
  <si>
    <t>MEVAL: 03-826    DEANT: 03-824
ESCER: 03-825</t>
  </si>
  <si>
    <t>MEVAL - DEANT - ESCER</t>
  </si>
  <si>
    <t>GUARNE: ECCO43234 - ECCO45002 - ECCO46715         DON MATIAS: ECCO43242 - ECCO44978 - ECCO46708</t>
  </si>
  <si>
    <t>GUARNE  -  DON MATIAS</t>
  </si>
  <si>
    <t>23721 - 23821</t>
  </si>
  <si>
    <t>ANULADO DERECHO AL TURNO 46 Y REEMPLAZADO AL 50, POR FALTA DE CUPO PAC, VALOR DE $ 67.708.521,12 LO MANIFESTADO POR LA SEÑORA DORA DE CENTRAL DE CUENTAS.</t>
  </si>
  <si>
    <t>12-1-10077-20</t>
  </si>
  <si>
    <t>DEANT: BSPE2000177</t>
  </si>
  <si>
    <t>ABRIL</t>
  </si>
  <si>
    <t>JM980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</si>
</sst>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8" formatCode="&quot;$&quot;\ #,##0.00;[Red]\-&quot;$&quot;\ #,##0.00"/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&quot;$&quot;\ #,##0.00_);[Red]\(&quot;$&quot;\ #,##0.00\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#,##0\ &quot;$&quot;;\-#,##0\ &quot;$&quot;"/>
    <numFmt numFmtId="170" formatCode="&quot;$&quot;\ #,##0;&quot;$&quot;\ \-#,##0"/>
    <numFmt numFmtId="171" formatCode="_ &quot;$&quot;\ * #,##0_ ;_ &quot;$&quot;\ * \-#,##0_ ;_ &quot;$&quot;\ * &quot;-&quot;_ ;_ @_ "/>
    <numFmt numFmtId="172" formatCode="_ * #,##0_ ;_ * \-#,##0_ ;_ * &quot;-&quot;_ ;_ @_ "/>
    <numFmt numFmtId="173" formatCode="_ &quot;$&quot;\ * #,##0.00_ ;_ &quot;$&quot;\ * \-#,##0.00_ ;_ &quot;$&quot;\ * &quot;-&quot;??_ ;_ @_ "/>
    <numFmt numFmtId="174" formatCode="_ * #,##0.00_ ;_ * \-#,##0.00_ ;_ * &quot;-&quot;??_ ;_ @_ "/>
    <numFmt numFmtId="175" formatCode="_(* #,##0_);_(* \(#,##0\);_(* &quot;-&quot;_);_(@_)"/>
    <numFmt numFmtId="176" formatCode="&quot;$&quot;\ #,##0.00"/>
    <numFmt numFmtId="177" formatCode="_-* #,##0.00_-;\-* #,##0.00_-;_-* &quot;-&quot;_-;_-@_-"/>
    <numFmt numFmtId="178" formatCode="_-* #,##0.0_-;\-* #,##0.0_-;_-* &quot;-&quot;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8">
    <xf numFmtId="0" fontId="0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7" applyNumberFormat="0" applyAlignment="0" applyProtection="0"/>
    <xf numFmtId="0" fontId="13" fillId="7" borderId="8" applyNumberFormat="0" applyAlignment="0" applyProtection="0"/>
    <xf numFmtId="0" fontId="14" fillId="7" borderId="7" applyNumberFormat="0" applyAlignment="0" applyProtection="0"/>
    <xf numFmtId="0" fontId="15" fillId="0" borderId="9" applyNumberFormat="0" applyFill="0" applyAlignment="0" applyProtection="0"/>
    <xf numFmtId="0" fontId="16" fillId="8" borderId="10" applyNumberFormat="0" applyAlignment="0" applyProtection="0"/>
    <xf numFmtId="0" fontId="3" fillId="0" borderId="0" applyNumberFormat="0" applyFill="0" applyBorder="0" applyAlignment="0" applyProtection="0"/>
    <xf numFmtId="0" fontId="2" fillId="9" borderId="11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0" xfId="1" applyFont="1" applyBorder="1"/>
    <xf numFmtId="43" fontId="0" fillId="0" borderId="0" xfId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1" fillId="2" borderId="1" xfId="1" applyNumberFormat="1" applyFont="1" applyFill="1" applyBorder="1" applyAlignment="1">
      <alignment horizontal="center" vertical="center" wrapText="1"/>
    </xf>
    <xf numFmtId="176" fontId="0" fillId="0" borderId="0" xfId="1" applyNumberFormat="1" applyFont="1"/>
    <xf numFmtId="176" fontId="2" fillId="34" borderId="1" xfId="1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6" fontId="0" fillId="34" borderId="1" xfId="1" applyNumberFormat="1" applyFont="1" applyFill="1" applyBorder="1" applyAlignment="1">
      <alignment horizontal="center" vertical="center" wrapText="1"/>
    </xf>
    <xf numFmtId="177" fontId="0" fillId="0" borderId="0" xfId="146" applyNumberFormat="1" applyFont="1"/>
    <xf numFmtId="0" fontId="0" fillId="0" borderId="0" xfId="0" applyBorder="1"/>
    <xf numFmtId="4" fontId="0" fillId="0" borderId="0" xfId="0" applyNumberFormat="1"/>
    <xf numFmtId="178" fontId="0" fillId="0" borderId="0" xfId="146" applyNumberFormat="1" applyFont="1" applyBorder="1"/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76" fontId="19" fillId="0" borderId="14" xfId="1" applyNumberFormat="1" applyFont="1" applyBorder="1"/>
    <xf numFmtId="0" fontId="0" fillId="0" borderId="0" xfId="0" applyFill="1" applyBorder="1"/>
    <xf numFmtId="176" fontId="0" fillId="0" borderId="0" xfId="1" applyNumberFormat="1" applyFont="1" applyFill="1" applyBorder="1"/>
    <xf numFmtId="43" fontId="0" fillId="0" borderId="0" xfId="1" applyFont="1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0" xfId="0" applyFill="1"/>
    <xf numFmtId="49" fontId="0" fillId="0" borderId="1" xfId="0" applyNumberFormat="1" applyFill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center" wrapText="1"/>
    </xf>
    <xf numFmtId="0" fontId="0" fillId="0" borderId="13" xfId="1" applyNumberFormat="1" applyFont="1" applyFill="1" applyBorder="1" applyAlignment="1">
      <alignment horizontal="center" vertical="center" wrapText="1"/>
    </xf>
    <xf numFmtId="8" fontId="0" fillId="0" borderId="0" xfId="0" applyNumberFormat="1" applyFill="1" applyBorder="1"/>
    <xf numFmtId="14" fontId="0" fillId="0" borderId="0" xfId="1" applyNumberFormat="1" applyFont="1"/>
    <xf numFmtId="0" fontId="0" fillId="35" borderId="0" xfId="0" applyFill="1"/>
    <xf numFmtId="14" fontId="0" fillId="35" borderId="0" xfId="0" applyNumberFormat="1" applyFill="1"/>
    <xf numFmtId="0" fontId="0" fillId="36" borderId="0" xfId="0" applyFill="1" applyAlignment="1">
      <alignment horizontal="center" vertical="center"/>
    </xf>
    <xf numFmtId="0" fontId="0" fillId="36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/>
    <xf numFmtId="176" fontId="0" fillId="0" borderId="0" xfId="0" applyNumberFormat="1"/>
    <xf numFmtId="0" fontId="0" fillId="0" borderId="1" xfId="0" applyFill="1" applyBorder="1" applyAlignment="1">
      <alignment horizontal="center" vertical="center"/>
    </xf>
    <xf numFmtId="176" fontId="23" fillId="0" borderId="1" xfId="1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176" fontId="23" fillId="0" borderId="14" xfId="1" applyNumberFormat="1" applyFont="1" applyFill="1" applyBorder="1" applyAlignment="1">
      <alignment horizontal="center" vertical="center" wrapText="1"/>
    </xf>
  </cellXfs>
  <cellStyles count="148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" xfId="146" builtinId="6"/>
    <cellStyle name="Millares [0] 10" xfId="3" xr:uid="{00000000-0005-0000-0000-000022000000}"/>
    <cellStyle name="Millares [0] 11" xfId="96" xr:uid="{00000000-0005-0000-0000-000023000000}"/>
    <cellStyle name="Millares [0] 11 2" xfId="145" xr:uid="{00000000-0005-0000-0000-000024000000}"/>
    <cellStyle name="Millares [0] 12" xfId="141" xr:uid="{00000000-0005-0000-0000-000025000000}"/>
    <cellStyle name="Millares [0] 13" xfId="143" xr:uid="{00000000-0005-0000-0000-000026000000}"/>
    <cellStyle name="Millares [0] 14" xfId="147" xr:uid="{00000000-0005-0000-0000-000027000000}"/>
    <cellStyle name="Millares [0] 2" xfId="4" xr:uid="{00000000-0005-0000-0000-000028000000}"/>
    <cellStyle name="Millares [0] 2 2" xfId="5" xr:uid="{00000000-0005-0000-0000-000029000000}"/>
    <cellStyle name="Millares [0] 2 2 2" xfId="6" xr:uid="{00000000-0005-0000-0000-00002A000000}"/>
    <cellStyle name="Millares [0] 2 2 2 2" xfId="7" xr:uid="{00000000-0005-0000-0000-00002B000000}"/>
    <cellStyle name="Millares [0] 2 2 3" xfId="8" xr:uid="{00000000-0005-0000-0000-00002C000000}"/>
    <cellStyle name="Millares [0] 3" xfId="9" xr:uid="{00000000-0005-0000-0000-00002D000000}"/>
    <cellStyle name="Millares [0] 3 2" xfId="10" xr:uid="{00000000-0005-0000-0000-00002E000000}"/>
    <cellStyle name="Millares [0] 4" xfId="11" xr:uid="{00000000-0005-0000-0000-00002F000000}"/>
    <cellStyle name="Millares [0] 4 2" xfId="12" xr:uid="{00000000-0005-0000-0000-000030000000}"/>
    <cellStyle name="Millares [0] 5" xfId="13" xr:uid="{00000000-0005-0000-0000-000031000000}"/>
    <cellStyle name="Millares [0] 5 2" xfId="14" xr:uid="{00000000-0005-0000-0000-000032000000}"/>
    <cellStyle name="Millares [0] 6" xfId="15" xr:uid="{00000000-0005-0000-0000-000033000000}"/>
    <cellStyle name="Millares [0] 6 2" xfId="16" xr:uid="{00000000-0005-0000-0000-000034000000}"/>
    <cellStyle name="Millares [0] 7" xfId="17" xr:uid="{00000000-0005-0000-0000-000035000000}"/>
    <cellStyle name="Millares [0] 7 2" xfId="18" xr:uid="{00000000-0005-0000-0000-000036000000}"/>
    <cellStyle name="Millares [0] 8" xfId="19" xr:uid="{00000000-0005-0000-0000-000037000000}"/>
    <cellStyle name="Millares [0] 8 2" xfId="20" xr:uid="{00000000-0005-0000-0000-000038000000}"/>
    <cellStyle name="Millares [0] 9" xfId="21" xr:uid="{00000000-0005-0000-0000-000039000000}"/>
    <cellStyle name="Millares [0] 9 2" xfId="22" xr:uid="{00000000-0005-0000-0000-00003A000000}"/>
    <cellStyle name="Millares [0] 9 2 2" xfId="23" xr:uid="{00000000-0005-0000-0000-00003B000000}"/>
    <cellStyle name="Millares [0] 9 3" xfId="24" xr:uid="{00000000-0005-0000-0000-00003C000000}"/>
    <cellStyle name="Millares 10" xfId="25" xr:uid="{00000000-0005-0000-0000-00003D000000}"/>
    <cellStyle name="Millares 10 2" xfId="26" xr:uid="{00000000-0005-0000-0000-00003E000000}"/>
    <cellStyle name="Millares 10 2 2" xfId="27" xr:uid="{00000000-0005-0000-0000-00003F000000}"/>
    <cellStyle name="Millares 10 3" xfId="28" xr:uid="{00000000-0005-0000-0000-000040000000}"/>
    <cellStyle name="Millares 11" xfId="29" xr:uid="{00000000-0005-0000-0000-000041000000}"/>
    <cellStyle name="Millares 12" xfId="30" xr:uid="{00000000-0005-0000-0000-000042000000}"/>
    <cellStyle name="Millares 13" xfId="2" xr:uid="{00000000-0005-0000-0000-000043000000}"/>
    <cellStyle name="Millares 14" xfId="95" xr:uid="{00000000-0005-0000-0000-000044000000}"/>
    <cellStyle name="Millares 15" xfId="142" xr:uid="{00000000-0005-0000-0000-000045000000}"/>
    <cellStyle name="Millares 2" xfId="31" xr:uid="{00000000-0005-0000-0000-000046000000}"/>
    <cellStyle name="Millares 2 2" xfId="32" xr:uid="{00000000-0005-0000-0000-000047000000}"/>
    <cellStyle name="Millares 2 2 2" xfId="33" xr:uid="{00000000-0005-0000-0000-000048000000}"/>
    <cellStyle name="Millares 2 2 2 2" xfId="34" xr:uid="{00000000-0005-0000-0000-000049000000}"/>
    <cellStyle name="Millares 2 2 3" xfId="35" xr:uid="{00000000-0005-0000-0000-00004A000000}"/>
    <cellStyle name="Millares 2 3" xfId="36" xr:uid="{00000000-0005-0000-0000-00004B000000}"/>
    <cellStyle name="Millares 2 3 2" xfId="37" xr:uid="{00000000-0005-0000-0000-00004C000000}"/>
    <cellStyle name="Millares 2 4" xfId="38" xr:uid="{00000000-0005-0000-0000-00004D000000}"/>
    <cellStyle name="Millares 2 5" xfId="144" xr:uid="{00000000-0005-0000-0000-00004E000000}"/>
    <cellStyle name="Millares 3" xfId="39" xr:uid="{00000000-0005-0000-0000-00004F000000}"/>
    <cellStyle name="Millares 3 2" xfId="40" xr:uid="{00000000-0005-0000-0000-000050000000}"/>
    <cellStyle name="Millares 3 2 2" xfId="41" xr:uid="{00000000-0005-0000-0000-000051000000}"/>
    <cellStyle name="Millares 3 3" xfId="42" xr:uid="{00000000-0005-0000-0000-000052000000}"/>
    <cellStyle name="Millares 3 3 2" xfId="43" xr:uid="{00000000-0005-0000-0000-000053000000}"/>
    <cellStyle name="Millares 3 3 2 2" xfId="44" xr:uid="{00000000-0005-0000-0000-000054000000}"/>
    <cellStyle name="Millares 3 3 3" xfId="45" xr:uid="{00000000-0005-0000-0000-000055000000}"/>
    <cellStyle name="Millares 3 4" xfId="46" xr:uid="{00000000-0005-0000-0000-000056000000}"/>
    <cellStyle name="Millares 4" xfId="47" xr:uid="{00000000-0005-0000-0000-000057000000}"/>
    <cellStyle name="Millares 4 2" xfId="48" xr:uid="{00000000-0005-0000-0000-000058000000}"/>
    <cellStyle name="Millares 5" xfId="49" xr:uid="{00000000-0005-0000-0000-000059000000}"/>
    <cellStyle name="Millares 5 2" xfId="50" xr:uid="{00000000-0005-0000-0000-00005A000000}"/>
    <cellStyle name="Millares 6" xfId="51" xr:uid="{00000000-0005-0000-0000-00005B000000}"/>
    <cellStyle name="Millares 6 2" xfId="52" xr:uid="{00000000-0005-0000-0000-00005C000000}"/>
    <cellStyle name="Millares 7" xfId="53" xr:uid="{00000000-0005-0000-0000-00005D000000}"/>
    <cellStyle name="Millares 7 2" xfId="54" xr:uid="{00000000-0005-0000-0000-00005E000000}"/>
    <cellStyle name="Millares 8" xfId="55" xr:uid="{00000000-0005-0000-0000-00005F000000}"/>
    <cellStyle name="Millares 8 2" xfId="56" xr:uid="{00000000-0005-0000-0000-000060000000}"/>
    <cellStyle name="Millares 9" xfId="57" xr:uid="{00000000-0005-0000-0000-000061000000}"/>
    <cellStyle name="Millares 9 2" xfId="58" xr:uid="{00000000-0005-0000-0000-000062000000}"/>
    <cellStyle name="Millares 9 2 2" xfId="59" xr:uid="{00000000-0005-0000-0000-000063000000}"/>
    <cellStyle name="Millares 9 3" xfId="60" xr:uid="{00000000-0005-0000-0000-000064000000}"/>
    <cellStyle name="Moneda [0] 2" xfId="140" xr:uid="{00000000-0005-0000-0000-000065000000}"/>
    <cellStyle name="Moneda 2" xfId="61" xr:uid="{00000000-0005-0000-0000-000066000000}"/>
    <cellStyle name="Moneda 2 2" xfId="62" xr:uid="{00000000-0005-0000-0000-000067000000}"/>
    <cellStyle name="Moneda 3" xfId="63" xr:uid="{00000000-0005-0000-0000-000068000000}"/>
    <cellStyle name="Moneda 3 2" xfId="64" xr:uid="{00000000-0005-0000-0000-000069000000}"/>
    <cellStyle name="Moneda 3 2 2" xfId="65" xr:uid="{00000000-0005-0000-0000-00006A000000}"/>
    <cellStyle name="Moneda 3 3" xfId="66" xr:uid="{00000000-0005-0000-0000-00006B000000}"/>
    <cellStyle name="Moneda 4" xfId="67" xr:uid="{00000000-0005-0000-0000-00006C000000}"/>
    <cellStyle name="Moneda 4 2" xfId="68" xr:uid="{00000000-0005-0000-0000-00006D000000}"/>
    <cellStyle name="Moneda 5" xfId="69" xr:uid="{00000000-0005-0000-0000-00006E000000}"/>
    <cellStyle name="Moneda 5 2" xfId="70" xr:uid="{00000000-0005-0000-0000-00006F000000}"/>
    <cellStyle name="Moneda 6" xfId="71" xr:uid="{00000000-0005-0000-0000-000070000000}"/>
    <cellStyle name="Moneda 6 2" xfId="72" xr:uid="{00000000-0005-0000-0000-000071000000}"/>
    <cellStyle name="Moneda 7" xfId="73" xr:uid="{00000000-0005-0000-0000-000072000000}"/>
    <cellStyle name="Moneda 7 2" xfId="74" xr:uid="{00000000-0005-0000-0000-000073000000}"/>
    <cellStyle name="Moneda 8" xfId="75" xr:uid="{00000000-0005-0000-0000-000074000000}"/>
    <cellStyle name="Moneda 8 2" xfId="76" xr:uid="{00000000-0005-0000-0000-000075000000}"/>
    <cellStyle name="Moneda 9" xfId="139" xr:uid="{00000000-0005-0000-0000-000076000000}"/>
    <cellStyle name="Neutral" xfId="104" builtinId="28" customBuiltin="1"/>
    <cellStyle name="Normal" xfId="0" builtinId="0"/>
    <cellStyle name="Normal 2" xfId="77" xr:uid="{00000000-0005-0000-0000-000079000000}"/>
    <cellStyle name="Normal 2 10 2" xfId="138" xr:uid="{00000000-0005-0000-0000-00007A000000}"/>
    <cellStyle name="Normal 2 2" xfId="78" xr:uid="{00000000-0005-0000-0000-00007B000000}"/>
    <cellStyle name="Normal 2 2 2" xfId="79" xr:uid="{00000000-0005-0000-0000-00007C000000}"/>
    <cellStyle name="Normal 2 3" xfId="80" xr:uid="{00000000-0005-0000-0000-00007D000000}"/>
    <cellStyle name="Normal 2 3 2" xfId="81" xr:uid="{00000000-0005-0000-0000-00007E000000}"/>
    <cellStyle name="Normal 2 4" xfId="82" xr:uid="{00000000-0005-0000-0000-00007F000000}"/>
    <cellStyle name="Normal 2 77" xfId="83" xr:uid="{00000000-0005-0000-0000-000080000000}"/>
    <cellStyle name="Normal 3" xfId="84" xr:uid="{00000000-0005-0000-0000-000081000000}"/>
    <cellStyle name="Normal 3 2" xfId="85" xr:uid="{00000000-0005-0000-0000-000082000000}"/>
    <cellStyle name="Normal 3 2 2" xfId="86" xr:uid="{00000000-0005-0000-0000-000083000000}"/>
    <cellStyle name="Normal 3 3" xfId="87" xr:uid="{00000000-0005-0000-0000-000084000000}"/>
    <cellStyle name="Normal 4" xfId="88" xr:uid="{00000000-0005-0000-0000-000085000000}"/>
    <cellStyle name="Normal 6" xfId="89" xr:uid="{00000000-0005-0000-0000-000086000000}"/>
    <cellStyle name="Normal 6 2" xfId="90" xr:uid="{00000000-0005-0000-0000-000087000000}"/>
    <cellStyle name="Normal 9" xfId="91" xr:uid="{00000000-0005-0000-0000-000088000000}"/>
    <cellStyle name="Normal 9 2" xfId="92" xr:uid="{00000000-0005-0000-0000-000089000000}"/>
    <cellStyle name="Notas" xfId="111" builtinId="10" customBuiltin="1"/>
    <cellStyle name="Porcentual 2" xfId="93" xr:uid="{00000000-0005-0000-0000-00008B000000}"/>
    <cellStyle name="Porcentual 2 2" xfId="94" xr:uid="{00000000-0005-0000-0000-00008C000000}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L44"/>
  <sheetViews>
    <sheetView tabSelected="1" zoomScaleNormal="100" workbookViewId="0">
      <selection activeCell="D23" sqref="D23"/>
    </sheetView>
  </sheetViews>
  <sheetFormatPr baseColWidth="10" defaultColWidth="8.85546875" defaultRowHeight="15" x14ac:dyDescent="0.25"/>
  <cols>
    <col min="1" max="1" width="8.140625" customWidth="1"/>
    <col min="2" max="2" width="16.5703125" customWidth="1"/>
    <col min="3" max="3" width="51.42578125" customWidth="1"/>
    <col min="4" max="4" width="40.140625" customWidth="1"/>
    <col min="5" max="5" width="17.42578125" customWidth="1"/>
    <col min="6" max="6" width="19.5703125" style="1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5.7109375" customWidth="1"/>
    <col min="16" max="16" width="25.42578125" customWidth="1"/>
  </cols>
  <sheetData>
    <row r="1" spans="1:12" ht="30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11</v>
      </c>
      <c r="K1" s="1" t="s">
        <v>9</v>
      </c>
      <c r="L1" s="8" t="s">
        <v>30</v>
      </c>
    </row>
    <row r="2" spans="1:12" ht="32.25" customHeight="1" x14ac:dyDescent="0.25">
      <c r="A2" s="20">
        <v>25</v>
      </c>
      <c r="B2" s="51" t="s">
        <v>76</v>
      </c>
      <c r="C2" s="7" t="s">
        <v>81</v>
      </c>
      <c r="D2" s="7" t="s">
        <v>164</v>
      </c>
      <c r="E2" s="26">
        <v>44259</v>
      </c>
      <c r="F2" s="21">
        <v>2114046.4900000002</v>
      </c>
      <c r="G2" s="29">
        <v>15721</v>
      </c>
      <c r="H2" s="7">
        <v>378559</v>
      </c>
      <c r="I2" s="7" t="s">
        <v>15</v>
      </c>
      <c r="J2" s="7" t="s">
        <v>16</v>
      </c>
      <c r="K2" s="51" t="s">
        <v>161</v>
      </c>
      <c r="L2" s="32"/>
    </row>
    <row r="3" spans="1:12" ht="32.25" customHeight="1" x14ac:dyDescent="0.25">
      <c r="A3" s="20">
        <v>26</v>
      </c>
      <c r="B3" s="55" t="s">
        <v>115</v>
      </c>
      <c r="C3" s="5" t="s">
        <v>18</v>
      </c>
      <c r="D3" s="54" t="s">
        <v>165</v>
      </c>
      <c r="E3" s="26">
        <v>44260</v>
      </c>
      <c r="F3" s="21">
        <v>53072541.439999998</v>
      </c>
      <c r="G3" s="29">
        <v>15821</v>
      </c>
      <c r="H3" s="7">
        <v>375584</v>
      </c>
      <c r="I3" s="5" t="s">
        <v>15</v>
      </c>
      <c r="J3" s="28" t="s">
        <v>166</v>
      </c>
      <c r="K3" s="51" t="s">
        <v>161</v>
      </c>
      <c r="L3" s="32"/>
    </row>
    <row r="4" spans="1:12" ht="33" customHeight="1" x14ac:dyDescent="0.25">
      <c r="A4" s="20">
        <v>27</v>
      </c>
      <c r="B4" s="55" t="s">
        <v>119</v>
      </c>
      <c r="C4" s="5" t="s">
        <v>120</v>
      </c>
      <c r="D4" s="54" t="s">
        <v>167</v>
      </c>
      <c r="E4" s="26">
        <v>44260</v>
      </c>
      <c r="F4" s="21">
        <v>2160000</v>
      </c>
      <c r="G4" s="29">
        <v>15921</v>
      </c>
      <c r="H4" s="5">
        <v>378556</v>
      </c>
      <c r="I4" s="5" t="s">
        <v>15</v>
      </c>
      <c r="J4" s="5" t="s">
        <v>109</v>
      </c>
      <c r="K4" s="51" t="s">
        <v>161</v>
      </c>
      <c r="L4" s="32"/>
    </row>
    <row r="5" spans="1:12" ht="40.5" customHeight="1" x14ac:dyDescent="0.25">
      <c r="A5" s="20">
        <v>28</v>
      </c>
      <c r="B5" s="5" t="s">
        <v>45</v>
      </c>
      <c r="C5" s="5" t="s">
        <v>26</v>
      </c>
      <c r="D5" s="5" t="s">
        <v>170</v>
      </c>
      <c r="E5" s="26">
        <v>44263</v>
      </c>
      <c r="F5" s="21">
        <v>8778880</v>
      </c>
      <c r="G5" s="29">
        <v>18321</v>
      </c>
      <c r="H5" s="5">
        <v>370213</v>
      </c>
      <c r="I5" s="5" t="s">
        <v>15</v>
      </c>
      <c r="J5" s="5" t="s">
        <v>105</v>
      </c>
      <c r="K5" s="51" t="s">
        <v>161</v>
      </c>
      <c r="L5" s="32"/>
    </row>
    <row r="6" spans="1:12" ht="37.5" customHeight="1" x14ac:dyDescent="0.25">
      <c r="A6" s="20">
        <v>29</v>
      </c>
      <c r="B6" s="2" t="s">
        <v>95</v>
      </c>
      <c r="C6" s="5" t="s">
        <v>176</v>
      </c>
      <c r="D6" s="54" t="s">
        <v>177</v>
      </c>
      <c r="E6" s="26">
        <v>44263</v>
      </c>
      <c r="F6" s="21">
        <v>7308700</v>
      </c>
      <c r="G6" s="29">
        <v>18421</v>
      </c>
      <c r="H6" s="5">
        <v>367848</v>
      </c>
      <c r="I6" s="5" t="s">
        <v>15</v>
      </c>
      <c r="J6" s="5" t="s">
        <v>99</v>
      </c>
      <c r="K6" s="51" t="s">
        <v>161</v>
      </c>
      <c r="L6" s="32"/>
    </row>
    <row r="7" spans="1:12" ht="36.75" customHeight="1" x14ac:dyDescent="0.25">
      <c r="A7" s="20">
        <v>30</v>
      </c>
      <c r="B7" s="55" t="s">
        <v>100</v>
      </c>
      <c r="C7" s="5" t="s">
        <v>101</v>
      </c>
      <c r="D7" s="54" t="s">
        <v>171</v>
      </c>
      <c r="E7" s="26">
        <v>44263</v>
      </c>
      <c r="F7" s="21">
        <v>8342622.1100000003</v>
      </c>
      <c r="G7" s="15">
        <v>18521</v>
      </c>
      <c r="H7" s="7">
        <v>369749</v>
      </c>
      <c r="I7" s="5" t="s">
        <v>15</v>
      </c>
      <c r="J7" s="5" t="s">
        <v>178</v>
      </c>
      <c r="K7" s="51" t="s">
        <v>161</v>
      </c>
      <c r="L7" s="32"/>
    </row>
    <row r="8" spans="1:12" ht="39.75" customHeight="1" x14ac:dyDescent="0.25">
      <c r="A8" s="20">
        <v>31</v>
      </c>
      <c r="B8" s="5" t="s">
        <v>49</v>
      </c>
      <c r="C8" s="5" t="s">
        <v>28</v>
      </c>
      <c r="D8" s="54" t="s">
        <v>172</v>
      </c>
      <c r="E8" s="26">
        <v>44263</v>
      </c>
      <c r="F8" s="21">
        <v>5075480</v>
      </c>
      <c r="G8" s="29">
        <v>18621</v>
      </c>
      <c r="H8" s="5">
        <v>369751</v>
      </c>
      <c r="I8" s="5" t="s">
        <v>15</v>
      </c>
      <c r="J8" s="5" t="s">
        <v>151</v>
      </c>
      <c r="K8" s="51" t="s">
        <v>161</v>
      </c>
      <c r="L8" s="32"/>
    </row>
    <row r="9" spans="1:12" ht="36.75" customHeight="1" x14ac:dyDescent="0.25">
      <c r="A9" s="20">
        <v>32</v>
      </c>
      <c r="B9" s="5" t="s">
        <v>148</v>
      </c>
      <c r="C9" s="5" t="s">
        <v>149</v>
      </c>
      <c r="D9" s="5" t="s">
        <v>173</v>
      </c>
      <c r="E9" s="26">
        <v>44264</v>
      </c>
      <c r="F9" s="21">
        <v>11331987.34</v>
      </c>
      <c r="G9" s="15">
        <v>18721</v>
      </c>
      <c r="H9" s="7">
        <v>370193</v>
      </c>
      <c r="I9" s="5" t="s">
        <v>15</v>
      </c>
      <c r="J9" s="5" t="s">
        <v>150</v>
      </c>
      <c r="K9" s="51" t="s">
        <v>161</v>
      </c>
      <c r="L9" s="32"/>
    </row>
    <row r="10" spans="1:12" ht="36.75" customHeight="1" x14ac:dyDescent="0.25">
      <c r="A10" s="20">
        <v>33</v>
      </c>
      <c r="B10" s="2" t="s">
        <v>152</v>
      </c>
      <c r="C10" s="5" t="s">
        <v>153</v>
      </c>
      <c r="D10" s="5" t="s">
        <v>174</v>
      </c>
      <c r="E10" s="26">
        <v>44264</v>
      </c>
      <c r="F10" s="21">
        <v>8731567.5</v>
      </c>
      <c r="G10" s="29">
        <v>18821</v>
      </c>
      <c r="H10" s="5">
        <v>369752</v>
      </c>
      <c r="I10" s="5" t="s">
        <v>15</v>
      </c>
      <c r="J10" s="5" t="s">
        <v>154</v>
      </c>
      <c r="K10" s="51" t="s">
        <v>161</v>
      </c>
      <c r="L10" s="32"/>
    </row>
    <row r="11" spans="1:12" ht="36.75" customHeight="1" x14ac:dyDescent="0.25">
      <c r="A11" s="20">
        <v>34</v>
      </c>
      <c r="B11" s="2" t="s">
        <v>139</v>
      </c>
      <c r="C11" s="5" t="s">
        <v>140</v>
      </c>
      <c r="D11" s="54" t="s">
        <v>179</v>
      </c>
      <c r="E11" s="26">
        <v>44264</v>
      </c>
      <c r="F11" s="19">
        <v>7515697</v>
      </c>
      <c r="G11" s="15">
        <v>18921</v>
      </c>
      <c r="H11" s="5">
        <v>379620</v>
      </c>
      <c r="I11" s="5" t="s">
        <v>15</v>
      </c>
      <c r="J11" s="5" t="s">
        <v>141</v>
      </c>
      <c r="K11" s="51" t="s">
        <v>161</v>
      </c>
      <c r="L11" s="32"/>
    </row>
    <row r="12" spans="1:12" ht="36.75" customHeight="1" x14ac:dyDescent="0.25">
      <c r="A12" s="20">
        <v>35</v>
      </c>
      <c r="B12" s="2" t="s">
        <v>142</v>
      </c>
      <c r="C12" s="5" t="s">
        <v>143</v>
      </c>
      <c r="D12" s="5">
        <v>201065</v>
      </c>
      <c r="E12" s="26">
        <v>44266</v>
      </c>
      <c r="F12" s="21">
        <v>8012808</v>
      </c>
      <c r="G12" s="15">
        <v>19021</v>
      </c>
      <c r="H12" s="5">
        <v>369748</v>
      </c>
      <c r="I12" s="5" t="s">
        <v>15</v>
      </c>
      <c r="J12" s="5" t="s">
        <v>144</v>
      </c>
      <c r="K12" s="51" t="s">
        <v>161</v>
      </c>
      <c r="L12" s="32"/>
    </row>
    <row r="13" spans="1:12" ht="38.25" customHeight="1" x14ac:dyDescent="0.25">
      <c r="A13" s="20">
        <v>36</v>
      </c>
      <c r="B13" s="5" t="s">
        <v>48</v>
      </c>
      <c r="C13" s="5" t="s">
        <v>27</v>
      </c>
      <c r="D13" s="5" t="s">
        <v>175</v>
      </c>
      <c r="E13" s="26">
        <v>44266</v>
      </c>
      <c r="F13" s="21">
        <v>24248812.300000001</v>
      </c>
      <c r="G13" s="29">
        <v>19121</v>
      </c>
      <c r="H13" s="5">
        <v>369749</v>
      </c>
      <c r="I13" s="5" t="s">
        <v>15</v>
      </c>
      <c r="J13" s="5" t="s">
        <v>29</v>
      </c>
      <c r="K13" s="51" t="s">
        <v>161</v>
      </c>
      <c r="L13" s="32"/>
    </row>
    <row r="14" spans="1:12" ht="76.5" customHeight="1" x14ac:dyDescent="0.25">
      <c r="A14" s="20">
        <v>37</v>
      </c>
      <c r="B14" s="55" t="s">
        <v>89</v>
      </c>
      <c r="C14" s="5" t="s">
        <v>90</v>
      </c>
      <c r="D14" s="54" t="s">
        <v>180</v>
      </c>
      <c r="E14" s="26">
        <v>44266</v>
      </c>
      <c r="F14" s="21">
        <v>5382701.8600000003</v>
      </c>
      <c r="G14" s="29">
        <v>19221</v>
      </c>
      <c r="H14" s="5">
        <v>370815</v>
      </c>
      <c r="I14" s="5" t="s">
        <v>15</v>
      </c>
      <c r="J14" s="28" t="s">
        <v>181</v>
      </c>
      <c r="K14" s="51" t="s">
        <v>161</v>
      </c>
      <c r="L14" s="32"/>
    </row>
    <row r="15" spans="1:12" ht="35.25" customHeight="1" x14ac:dyDescent="0.25">
      <c r="A15" s="20">
        <v>38</v>
      </c>
      <c r="B15" s="55" t="s">
        <v>115</v>
      </c>
      <c r="C15" s="5" t="s">
        <v>18</v>
      </c>
      <c r="D15" s="54" t="s">
        <v>169</v>
      </c>
      <c r="E15" s="26">
        <v>44263</v>
      </c>
      <c r="F15" s="21">
        <v>2494032.4</v>
      </c>
      <c r="G15" s="29">
        <v>19321</v>
      </c>
      <c r="H15" s="7">
        <v>375584</v>
      </c>
      <c r="I15" s="5" t="s">
        <v>15</v>
      </c>
      <c r="J15" s="28" t="s">
        <v>111</v>
      </c>
      <c r="K15" s="51" t="s">
        <v>161</v>
      </c>
      <c r="L15" s="32"/>
    </row>
    <row r="16" spans="1:12" ht="36.75" customHeight="1" x14ac:dyDescent="0.25">
      <c r="A16" s="20">
        <v>39</v>
      </c>
      <c r="B16" s="5" t="s">
        <v>133</v>
      </c>
      <c r="C16" s="5" t="s">
        <v>134</v>
      </c>
      <c r="D16" s="54" t="s">
        <v>185</v>
      </c>
      <c r="E16" s="26">
        <v>44271</v>
      </c>
      <c r="F16" s="21">
        <v>12343761.82</v>
      </c>
      <c r="G16" s="29">
        <v>20021</v>
      </c>
      <c r="H16" s="5">
        <v>378599</v>
      </c>
      <c r="I16" s="5" t="s">
        <v>15</v>
      </c>
      <c r="J16" s="5" t="s">
        <v>111</v>
      </c>
      <c r="K16" s="51" t="s">
        <v>161</v>
      </c>
      <c r="L16" s="32"/>
    </row>
    <row r="17" spans="1:12" ht="36.75" customHeight="1" x14ac:dyDescent="0.25">
      <c r="A17" s="20">
        <v>40</v>
      </c>
      <c r="B17" s="2" t="s">
        <v>145</v>
      </c>
      <c r="C17" s="5" t="s">
        <v>146</v>
      </c>
      <c r="D17" s="5" t="s">
        <v>190</v>
      </c>
      <c r="E17" s="26">
        <v>44274</v>
      </c>
      <c r="F17" s="21">
        <v>4662154.6900000004</v>
      </c>
      <c r="G17" s="15">
        <v>22221</v>
      </c>
      <c r="H17" s="5">
        <v>370173</v>
      </c>
      <c r="I17" s="5" t="s">
        <v>15</v>
      </c>
      <c r="J17" s="5" t="s">
        <v>147</v>
      </c>
      <c r="K17" s="51" t="s">
        <v>161</v>
      </c>
      <c r="L17" s="32"/>
    </row>
    <row r="18" spans="1:12" ht="36.75" customHeight="1" x14ac:dyDescent="0.25">
      <c r="A18" s="20">
        <v>41</v>
      </c>
      <c r="B18" s="5" t="s">
        <v>42</v>
      </c>
      <c r="C18" s="5" t="s">
        <v>25</v>
      </c>
      <c r="D18" s="5" t="s">
        <v>191</v>
      </c>
      <c r="E18" s="26">
        <v>44274</v>
      </c>
      <c r="F18" s="21">
        <v>7347883</v>
      </c>
      <c r="G18" s="29">
        <v>22321</v>
      </c>
      <c r="H18" s="5">
        <v>369746</v>
      </c>
      <c r="I18" s="5" t="s">
        <v>15</v>
      </c>
      <c r="J18" s="5" t="s">
        <v>138</v>
      </c>
      <c r="K18" s="51" t="s">
        <v>161</v>
      </c>
      <c r="L18" s="32"/>
    </row>
    <row r="19" spans="1:12" ht="83.25" customHeight="1" x14ac:dyDescent="0.25">
      <c r="A19" s="20">
        <v>42</v>
      </c>
      <c r="B19" s="55" t="s">
        <v>89</v>
      </c>
      <c r="C19" s="5" t="s">
        <v>90</v>
      </c>
      <c r="D19" s="30" t="s">
        <v>200</v>
      </c>
      <c r="E19" s="13">
        <v>44274</v>
      </c>
      <c r="F19" s="21">
        <v>4155052.63</v>
      </c>
      <c r="G19" s="29">
        <v>22421</v>
      </c>
      <c r="H19" s="7">
        <v>370815</v>
      </c>
      <c r="I19" s="7" t="s">
        <v>15</v>
      </c>
      <c r="J19" s="56" t="s">
        <v>201</v>
      </c>
      <c r="K19" s="51" t="s">
        <v>161</v>
      </c>
      <c r="L19" s="32"/>
    </row>
    <row r="20" spans="1:12" ht="43.5" customHeight="1" x14ac:dyDescent="0.25">
      <c r="A20" s="20">
        <v>43</v>
      </c>
      <c r="B20" s="5" t="s">
        <v>122</v>
      </c>
      <c r="C20" s="5" t="s">
        <v>14</v>
      </c>
      <c r="D20" s="54" t="s">
        <v>192</v>
      </c>
      <c r="E20" s="26">
        <v>44274</v>
      </c>
      <c r="F20" s="21">
        <v>54757842.259999998</v>
      </c>
      <c r="G20" s="29" t="s">
        <v>202</v>
      </c>
      <c r="H20" s="5">
        <v>372237</v>
      </c>
      <c r="I20" s="5" t="s">
        <v>15</v>
      </c>
      <c r="J20" s="28" t="s">
        <v>193</v>
      </c>
      <c r="K20" s="51" t="s">
        <v>161</v>
      </c>
      <c r="L20" s="32"/>
    </row>
    <row r="21" spans="1:12" ht="45" customHeight="1" x14ac:dyDescent="0.25">
      <c r="A21" s="20">
        <v>44</v>
      </c>
      <c r="B21" s="5" t="s">
        <v>70</v>
      </c>
      <c r="C21" s="5" t="s">
        <v>71</v>
      </c>
      <c r="D21" s="54" t="s">
        <v>194</v>
      </c>
      <c r="E21" s="26">
        <v>44274</v>
      </c>
      <c r="F21" s="21">
        <v>312801202.72000003</v>
      </c>
      <c r="G21" s="29" t="s">
        <v>199</v>
      </c>
      <c r="H21" s="5">
        <v>369736</v>
      </c>
      <c r="I21" s="5" t="s">
        <v>15</v>
      </c>
      <c r="J21" s="5" t="s">
        <v>168</v>
      </c>
      <c r="K21" s="51" t="s">
        <v>161</v>
      </c>
      <c r="L21" s="32"/>
    </row>
    <row r="22" spans="1:12" ht="36.75" customHeight="1" x14ac:dyDescent="0.25">
      <c r="A22" s="20">
        <v>45</v>
      </c>
      <c r="B22" s="5" t="s">
        <v>67</v>
      </c>
      <c r="C22" s="5" t="s">
        <v>195</v>
      </c>
      <c r="D22" s="54" t="s">
        <v>196</v>
      </c>
      <c r="E22" s="26">
        <v>44274</v>
      </c>
      <c r="F22" s="21">
        <v>125187410.31</v>
      </c>
      <c r="G22" s="29" t="s">
        <v>198</v>
      </c>
      <c r="H22" s="5">
        <v>369736</v>
      </c>
      <c r="I22" s="5" t="s">
        <v>15</v>
      </c>
      <c r="J22" s="5" t="s">
        <v>197</v>
      </c>
      <c r="K22" s="51" t="s">
        <v>161</v>
      </c>
      <c r="L22" s="32"/>
    </row>
    <row r="23" spans="1:12" ht="51.75" customHeight="1" x14ac:dyDescent="0.25">
      <c r="A23" s="20">
        <v>46</v>
      </c>
      <c r="B23" s="5" t="s">
        <v>122</v>
      </c>
      <c r="C23" s="5" t="s">
        <v>14</v>
      </c>
      <c r="D23" s="54" t="s">
        <v>203</v>
      </c>
      <c r="E23" s="26">
        <v>44276</v>
      </c>
      <c r="F23" s="21"/>
      <c r="G23" s="29">
        <v>23421</v>
      </c>
      <c r="H23" s="5">
        <v>372237</v>
      </c>
      <c r="I23" s="5" t="s">
        <v>15</v>
      </c>
      <c r="J23" s="28" t="s">
        <v>16</v>
      </c>
      <c r="K23" s="51" t="s">
        <v>161</v>
      </c>
      <c r="L23" s="5" t="s">
        <v>211</v>
      </c>
    </row>
    <row r="24" spans="1:12" ht="36.75" customHeight="1" x14ac:dyDescent="0.25">
      <c r="A24" s="20">
        <v>47</v>
      </c>
      <c r="B24" s="55" t="s">
        <v>127</v>
      </c>
      <c r="C24" s="5" t="s">
        <v>128</v>
      </c>
      <c r="D24" s="54" t="s">
        <v>204</v>
      </c>
      <c r="E24" s="26">
        <v>44276</v>
      </c>
      <c r="F24" s="21">
        <v>2892655</v>
      </c>
      <c r="G24" s="29">
        <v>23521</v>
      </c>
      <c r="H24" s="5">
        <v>365937</v>
      </c>
      <c r="I24" s="5" t="s">
        <v>15</v>
      </c>
      <c r="J24" s="5" t="s">
        <v>130</v>
      </c>
      <c r="K24" s="51" t="s">
        <v>161</v>
      </c>
      <c r="L24" s="32"/>
    </row>
    <row r="25" spans="1:12" ht="51.75" customHeight="1" x14ac:dyDescent="0.25">
      <c r="A25" s="20">
        <v>48</v>
      </c>
      <c r="B25" s="55" t="s">
        <v>89</v>
      </c>
      <c r="C25" s="5" t="s">
        <v>90</v>
      </c>
      <c r="D25" s="30" t="s">
        <v>208</v>
      </c>
      <c r="E25" s="26">
        <v>44276</v>
      </c>
      <c r="F25" s="21">
        <v>2731744.05</v>
      </c>
      <c r="G25" s="29">
        <v>23621</v>
      </c>
      <c r="H25" s="7">
        <v>370815</v>
      </c>
      <c r="I25" s="7" t="s">
        <v>15</v>
      </c>
      <c r="J25" s="56" t="s">
        <v>209</v>
      </c>
      <c r="K25" s="51" t="s">
        <v>161</v>
      </c>
      <c r="L25" s="32"/>
    </row>
    <row r="26" spans="1:12" ht="49.5" customHeight="1" x14ac:dyDescent="0.25">
      <c r="A26" s="20">
        <v>49</v>
      </c>
      <c r="B26" s="5" t="s">
        <v>155</v>
      </c>
      <c r="C26" s="5" t="s">
        <v>205</v>
      </c>
      <c r="D26" s="54" t="s">
        <v>206</v>
      </c>
      <c r="E26" s="26">
        <v>44276</v>
      </c>
      <c r="F26" s="21">
        <v>2573800</v>
      </c>
      <c r="G26" s="29" t="s">
        <v>210</v>
      </c>
      <c r="H26" s="5">
        <v>370255</v>
      </c>
      <c r="I26" s="5" t="s">
        <v>15</v>
      </c>
      <c r="J26" s="28" t="s">
        <v>207</v>
      </c>
      <c r="K26" s="51" t="s">
        <v>161</v>
      </c>
      <c r="L26" s="32"/>
    </row>
    <row r="27" spans="1:12" ht="39.75" customHeight="1" x14ac:dyDescent="0.25">
      <c r="A27" s="20">
        <v>50</v>
      </c>
      <c r="B27" s="5" t="s">
        <v>122</v>
      </c>
      <c r="C27" s="5" t="s">
        <v>14</v>
      </c>
      <c r="D27" s="54" t="s">
        <v>203</v>
      </c>
      <c r="E27" s="26">
        <v>44276</v>
      </c>
      <c r="F27" s="21">
        <v>67708521.120000005</v>
      </c>
      <c r="G27" s="29">
        <v>24521</v>
      </c>
      <c r="H27" s="5">
        <v>372237</v>
      </c>
      <c r="I27" s="5" t="s">
        <v>15</v>
      </c>
      <c r="J27" s="28" t="s">
        <v>16</v>
      </c>
      <c r="K27" s="51" t="s">
        <v>161</v>
      </c>
      <c r="L27" s="32"/>
    </row>
    <row r="28" spans="1:12" ht="36.75" customHeight="1" x14ac:dyDescent="0.25">
      <c r="A28" s="20">
        <v>51</v>
      </c>
      <c r="B28" s="5" t="s">
        <v>212</v>
      </c>
      <c r="C28" s="5" t="s">
        <v>82</v>
      </c>
      <c r="D28" s="54" t="s">
        <v>213</v>
      </c>
      <c r="E28" s="26">
        <v>44282</v>
      </c>
      <c r="F28" s="21">
        <v>16323908</v>
      </c>
      <c r="G28" s="29">
        <v>24821</v>
      </c>
      <c r="H28" s="5">
        <v>375605</v>
      </c>
      <c r="I28" s="5" t="s">
        <v>15</v>
      </c>
      <c r="J28" s="28" t="s">
        <v>16</v>
      </c>
      <c r="K28" s="51" t="s">
        <v>214</v>
      </c>
      <c r="L28" s="32"/>
    </row>
    <row r="29" spans="1:12" s="10" customFormat="1" ht="26.25" customHeight="1" x14ac:dyDescent="0.25">
      <c r="A29"/>
      <c r="B29"/>
      <c r="C29"/>
      <c r="D29"/>
      <c r="E29"/>
      <c r="F29" s="57">
        <f>SUM(F2:F28)</f>
        <v>768055812.04000008</v>
      </c>
      <c r="G29" s="22"/>
      <c r="H29"/>
      <c r="K29" s="25"/>
      <c r="L29"/>
    </row>
    <row r="30" spans="1:12" x14ac:dyDescent="0.25">
      <c r="B30" s="34"/>
      <c r="C30" s="34"/>
      <c r="D30" s="34"/>
      <c r="E30" s="42"/>
      <c r="F30" s="35"/>
      <c r="G30" s="36"/>
      <c r="H30" s="34"/>
      <c r="I30" s="34"/>
      <c r="J30" s="34"/>
      <c r="K30" s="34"/>
    </row>
    <row r="31" spans="1:12" x14ac:dyDescent="0.25">
      <c r="B31" s="34"/>
      <c r="C31" s="34"/>
      <c r="D31" s="34"/>
      <c r="E31" s="34"/>
      <c r="F31" s="35"/>
      <c r="G31" s="36"/>
      <c r="H31" s="34"/>
      <c r="I31" s="34"/>
      <c r="J31" s="34"/>
      <c r="K31" s="34"/>
    </row>
    <row r="32" spans="1:12" x14ac:dyDescent="0.25">
      <c r="B32" s="34"/>
      <c r="C32" s="34"/>
      <c r="D32" s="34"/>
      <c r="E32" s="34"/>
      <c r="F32" s="35"/>
      <c r="G32" s="36"/>
      <c r="H32" s="34"/>
      <c r="I32" s="34"/>
      <c r="J32" s="34"/>
      <c r="K32" s="34"/>
    </row>
    <row r="33" spans="2:11" x14ac:dyDescent="0.25">
      <c r="B33" s="34"/>
      <c r="C33" s="34"/>
      <c r="D33" s="34"/>
      <c r="E33" s="34"/>
      <c r="F33" s="35"/>
      <c r="G33" s="36"/>
      <c r="H33" s="34"/>
      <c r="I33" s="34"/>
      <c r="J33" s="34"/>
      <c r="K33" s="34"/>
    </row>
    <row r="34" spans="2:11" x14ac:dyDescent="0.25">
      <c r="B34" s="34"/>
      <c r="C34" s="34"/>
      <c r="D34" s="34"/>
      <c r="E34" s="34"/>
      <c r="F34" s="35"/>
      <c r="G34" s="36"/>
      <c r="H34" s="34"/>
      <c r="I34" s="34"/>
      <c r="J34" s="34"/>
      <c r="K34" s="34"/>
    </row>
    <row r="35" spans="2:11" x14ac:dyDescent="0.25">
      <c r="B35" s="34"/>
      <c r="C35" s="34"/>
      <c r="D35" s="34"/>
      <c r="E35" s="34"/>
      <c r="F35" s="35"/>
      <c r="G35" s="36"/>
      <c r="H35" s="34"/>
      <c r="I35" s="34"/>
      <c r="J35" s="34"/>
      <c r="K35" s="34"/>
    </row>
    <row r="36" spans="2:11" x14ac:dyDescent="0.25">
      <c r="E36" s="23"/>
      <c r="F36" s="35"/>
    </row>
    <row r="37" spans="2:11" x14ac:dyDescent="0.25">
      <c r="F37" s="35"/>
    </row>
    <row r="38" spans="2:11" x14ac:dyDescent="0.25">
      <c r="F38" s="35"/>
    </row>
    <row r="39" spans="2:11" x14ac:dyDescent="0.25">
      <c r="F39" s="35"/>
    </row>
    <row r="40" spans="2:11" x14ac:dyDescent="0.25">
      <c r="F40" s="35"/>
    </row>
    <row r="41" spans="2:11" x14ac:dyDescent="0.25">
      <c r="F41" s="35"/>
    </row>
    <row r="42" spans="2:11" x14ac:dyDescent="0.25">
      <c r="F42" s="35"/>
    </row>
    <row r="43" spans="2:11" x14ac:dyDescent="0.25">
      <c r="F43" s="35"/>
    </row>
    <row r="44" spans="2:11" x14ac:dyDescent="0.25">
      <c r="F44" s="35"/>
    </row>
  </sheetData>
  <phoneticPr fontId="21" type="noConversion"/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K384"/>
  <sheetViews>
    <sheetView zoomScaleNormal="100" workbookViewId="0">
      <pane ySplit="1" topLeftCell="A2" activePane="bottomLeft" state="frozen"/>
      <selection activeCell="B429" sqref="B429:J429"/>
      <selection pane="bottomLeft" activeCell="E16" sqref="E16"/>
    </sheetView>
  </sheetViews>
  <sheetFormatPr baseColWidth="10" defaultColWidth="8.85546875" defaultRowHeight="15" x14ac:dyDescent="0.25"/>
  <cols>
    <col min="1" max="1" width="8.140625" customWidth="1"/>
    <col min="2" max="2" width="21.42578125" customWidth="1"/>
    <col min="3" max="3" width="47.140625" customWidth="1"/>
    <col min="4" max="4" width="27.85546875" customWidth="1"/>
    <col min="5" max="5" width="19.5703125" customWidth="1"/>
    <col min="6" max="6" width="17" style="4" customWidth="1"/>
    <col min="7" max="7" width="21.5703125" style="4" customWidth="1"/>
    <col min="8" max="8" width="12.28515625" customWidth="1"/>
    <col min="9" max="9" width="14.5703125" style="10" customWidth="1"/>
    <col min="10" max="10" width="18.42578125" style="10" customWidth="1"/>
    <col min="11" max="11" width="20.7109375" style="23" customWidth="1"/>
    <col min="12" max="12" width="12.85546875" customWidth="1"/>
    <col min="13" max="13" width="19.7109375" customWidth="1"/>
    <col min="14" max="14" width="18.28515625" customWidth="1"/>
  </cols>
  <sheetData>
    <row r="1" spans="1:11" ht="33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11</v>
      </c>
      <c r="K1" s="1" t="s">
        <v>9</v>
      </c>
    </row>
    <row r="2" spans="1:11" s="38" customFormat="1" ht="36.75" customHeight="1" x14ac:dyDescent="0.25">
      <c r="A2" s="20">
        <v>6</v>
      </c>
      <c r="B2" s="5" t="s">
        <v>157</v>
      </c>
      <c r="C2" s="5" t="s">
        <v>22</v>
      </c>
      <c r="D2" s="5" t="s">
        <v>160</v>
      </c>
      <c r="E2" s="26">
        <v>44257</v>
      </c>
      <c r="F2" s="21">
        <v>961174</v>
      </c>
      <c r="G2" s="6">
        <v>15421</v>
      </c>
      <c r="H2" s="5">
        <v>373916</v>
      </c>
      <c r="I2" s="28" t="s">
        <v>12</v>
      </c>
      <c r="J2" s="5" t="s">
        <v>158</v>
      </c>
      <c r="K2" s="51" t="s">
        <v>161</v>
      </c>
    </row>
    <row r="3" spans="1:11" s="38" customFormat="1" ht="30" customHeight="1" x14ac:dyDescent="0.25">
      <c r="A3" s="20">
        <v>7</v>
      </c>
      <c r="B3" s="51" t="s">
        <v>83</v>
      </c>
      <c r="C3" s="7" t="s">
        <v>156</v>
      </c>
      <c r="D3" s="7" t="s">
        <v>162</v>
      </c>
      <c r="E3" s="13">
        <v>44258</v>
      </c>
      <c r="F3" s="21">
        <v>3626467</v>
      </c>
      <c r="G3" s="29">
        <v>15521</v>
      </c>
      <c r="H3" s="7">
        <v>352237</v>
      </c>
      <c r="I3" s="5" t="s">
        <v>12</v>
      </c>
      <c r="J3" s="7" t="s">
        <v>23</v>
      </c>
      <c r="K3" s="51" t="s">
        <v>161</v>
      </c>
    </row>
    <row r="4" spans="1:11" s="38" customFormat="1" ht="37.5" customHeight="1" x14ac:dyDescent="0.25">
      <c r="A4" s="20">
        <v>8</v>
      </c>
      <c r="B4" s="2" t="s">
        <v>119</v>
      </c>
      <c r="C4" s="5" t="s">
        <v>120</v>
      </c>
      <c r="D4" s="5" t="s">
        <v>163</v>
      </c>
      <c r="E4" s="26">
        <v>44260</v>
      </c>
      <c r="F4" s="21">
        <v>4910000</v>
      </c>
      <c r="G4" s="6">
        <v>15621</v>
      </c>
      <c r="H4" s="5">
        <v>378557</v>
      </c>
      <c r="I4" s="5" t="s">
        <v>12</v>
      </c>
      <c r="J4" s="5" t="s">
        <v>24</v>
      </c>
      <c r="K4" s="51" t="s">
        <v>161</v>
      </c>
    </row>
    <row r="5" spans="1:11" s="38" customFormat="1" ht="36.75" customHeight="1" x14ac:dyDescent="0.25">
      <c r="A5" s="20">
        <v>9</v>
      </c>
      <c r="B5" s="55" t="s">
        <v>133</v>
      </c>
      <c r="C5" s="5" t="s">
        <v>134</v>
      </c>
      <c r="D5" s="54" t="s">
        <v>186</v>
      </c>
      <c r="E5" s="26">
        <v>44271</v>
      </c>
      <c r="F5" s="21">
        <v>30938727.140000001</v>
      </c>
      <c r="G5" s="29">
        <v>20121</v>
      </c>
      <c r="H5" s="5">
        <v>378599</v>
      </c>
      <c r="I5" s="28" t="s">
        <v>15</v>
      </c>
      <c r="J5" s="28" t="s">
        <v>159</v>
      </c>
      <c r="K5" s="51" t="s">
        <v>161</v>
      </c>
    </row>
    <row r="6" spans="1:11" ht="21.75" customHeight="1" x14ac:dyDescent="0.25">
      <c r="F6" s="52">
        <f>+SUBTOTAL(9,F2:F5)</f>
        <v>40436368.140000001</v>
      </c>
      <c r="G6" s="22"/>
      <c r="K6" s="25"/>
    </row>
    <row r="7" spans="1:11" x14ac:dyDescent="0.25">
      <c r="G7" s="22"/>
      <c r="K7" s="25"/>
    </row>
    <row r="8" spans="1:11" x14ac:dyDescent="0.25">
      <c r="G8" s="22"/>
    </row>
    <row r="9" spans="1:11" x14ac:dyDescent="0.25">
      <c r="G9" s="22"/>
    </row>
    <row r="10" spans="1:11" x14ac:dyDescent="0.25">
      <c r="G10" s="22"/>
    </row>
    <row r="11" spans="1:11" x14ac:dyDescent="0.25">
      <c r="G11" s="22"/>
    </row>
    <row r="12" spans="1:11" x14ac:dyDescent="0.25">
      <c r="F12" s="11"/>
    </row>
    <row r="13" spans="1:11" x14ac:dyDescent="0.25">
      <c r="F13" s="12"/>
    </row>
    <row r="14" spans="1:11" x14ac:dyDescent="0.25">
      <c r="F14" s="12"/>
    </row>
    <row r="15" spans="1:11" x14ac:dyDescent="0.25">
      <c r="F15" s="11"/>
    </row>
    <row r="331" spans="2:9" x14ac:dyDescent="0.25">
      <c r="C331" t="s">
        <v>36</v>
      </c>
      <c r="D331" t="s">
        <v>37</v>
      </c>
      <c r="F331" s="4">
        <v>329999999.82999998</v>
      </c>
    </row>
    <row r="332" spans="2:9" x14ac:dyDescent="0.25">
      <c r="C332" t="s">
        <v>32</v>
      </c>
      <c r="D332" t="s">
        <v>38</v>
      </c>
      <c r="E332" s="44"/>
      <c r="F332" s="4">
        <v>2474891</v>
      </c>
      <c r="I332" s="46"/>
    </row>
    <row r="333" spans="2:9" x14ac:dyDescent="0.25">
      <c r="C333" t="s">
        <v>18</v>
      </c>
      <c r="D333" t="s">
        <v>41</v>
      </c>
      <c r="E333" s="44"/>
      <c r="F333" s="4">
        <v>3500000</v>
      </c>
      <c r="I333" s="46"/>
    </row>
    <row r="334" spans="2:9" x14ac:dyDescent="0.25">
      <c r="C334" t="s">
        <v>39</v>
      </c>
      <c r="D334" t="s">
        <v>40</v>
      </c>
      <c r="E334" s="45">
        <v>44182</v>
      </c>
      <c r="F334" s="4">
        <v>31000000</v>
      </c>
      <c r="I334" s="46"/>
    </row>
    <row r="335" spans="2:9" x14ac:dyDescent="0.25">
      <c r="B335" t="s">
        <v>42</v>
      </c>
      <c r="C335" t="s">
        <v>25</v>
      </c>
      <c r="D335" t="s">
        <v>43</v>
      </c>
      <c r="E335" s="45">
        <v>44183</v>
      </c>
      <c r="F335" s="4">
        <v>8042377.5</v>
      </c>
      <c r="G335" s="4">
        <v>176920</v>
      </c>
    </row>
    <row r="336" spans="2:9" x14ac:dyDescent="0.25">
      <c r="C336" t="s">
        <v>14</v>
      </c>
      <c r="D336" t="s">
        <v>44</v>
      </c>
      <c r="E336" s="45">
        <v>44183</v>
      </c>
      <c r="F336" s="4">
        <v>4738859.49</v>
      </c>
      <c r="G336" s="4">
        <v>177820</v>
      </c>
      <c r="I336" s="46"/>
    </row>
    <row r="337" spans="1:10" ht="30" x14ac:dyDescent="0.25">
      <c r="B337" s="5" t="s">
        <v>45</v>
      </c>
      <c r="C337" s="5" t="s">
        <v>26</v>
      </c>
      <c r="D337" s="31" t="s">
        <v>46</v>
      </c>
      <c r="E337" s="45">
        <v>44183</v>
      </c>
      <c r="F337" s="19">
        <v>259200</v>
      </c>
      <c r="G337" s="6">
        <v>179320</v>
      </c>
      <c r="H337" s="5"/>
      <c r="I337" s="46"/>
      <c r="J337" s="5" t="s">
        <v>24</v>
      </c>
    </row>
    <row r="338" spans="1:10" ht="30" x14ac:dyDescent="0.25">
      <c r="B338" s="5" t="s">
        <v>45</v>
      </c>
      <c r="C338" s="5" t="s">
        <v>26</v>
      </c>
      <c r="D338" s="31" t="s">
        <v>47</v>
      </c>
      <c r="E338" s="45">
        <v>44183</v>
      </c>
      <c r="F338" s="19">
        <v>10594380</v>
      </c>
      <c r="G338" s="6">
        <v>179620</v>
      </c>
      <c r="H338" s="5"/>
      <c r="J338" s="5" t="s">
        <v>24</v>
      </c>
    </row>
    <row r="339" spans="1:10" x14ac:dyDescent="0.25">
      <c r="B339" t="s">
        <v>48</v>
      </c>
      <c r="C339" t="s">
        <v>27</v>
      </c>
      <c r="D339" s="31">
        <v>71206</v>
      </c>
      <c r="E339" s="45">
        <v>44183</v>
      </c>
      <c r="F339" s="4">
        <v>10456774</v>
      </c>
      <c r="G339" s="4">
        <v>181220</v>
      </c>
      <c r="J339" s="10" t="s">
        <v>29</v>
      </c>
    </row>
    <row r="340" spans="1:10" x14ac:dyDescent="0.25">
      <c r="B340" t="s">
        <v>49</v>
      </c>
      <c r="C340" t="s">
        <v>28</v>
      </c>
      <c r="D340" t="s">
        <v>50</v>
      </c>
      <c r="E340" s="45">
        <v>44183</v>
      </c>
      <c r="F340" s="4">
        <v>4386885</v>
      </c>
      <c r="G340" s="4">
        <v>181820</v>
      </c>
      <c r="I340" s="47" t="s">
        <v>12</v>
      </c>
      <c r="J340" s="5" t="s">
        <v>23</v>
      </c>
    </row>
    <row r="341" spans="1:10" x14ac:dyDescent="0.25">
      <c r="C341" t="s">
        <v>22</v>
      </c>
      <c r="D341" t="s">
        <v>51</v>
      </c>
      <c r="E341" s="45">
        <v>44183</v>
      </c>
      <c r="F341" s="4">
        <v>24480000</v>
      </c>
      <c r="G341" s="4">
        <v>181920</v>
      </c>
      <c r="I341" s="10" t="s">
        <v>52</v>
      </c>
      <c r="J341" s="10" t="s">
        <v>17</v>
      </c>
    </row>
    <row r="342" spans="1:10" x14ac:dyDescent="0.25">
      <c r="A342">
        <v>392</v>
      </c>
      <c r="C342" t="s">
        <v>35</v>
      </c>
      <c r="D342" t="s">
        <v>53</v>
      </c>
      <c r="E342" s="45">
        <v>44183</v>
      </c>
      <c r="F342" s="4">
        <v>15435166.51</v>
      </c>
      <c r="G342" s="4" t="s">
        <v>54</v>
      </c>
      <c r="I342" s="46"/>
      <c r="J342" s="10" t="s">
        <v>16</v>
      </c>
    </row>
    <row r="343" spans="1:10" x14ac:dyDescent="0.25">
      <c r="A343">
        <v>393</v>
      </c>
      <c r="C343" t="s">
        <v>33</v>
      </c>
      <c r="D343">
        <v>9</v>
      </c>
      <c r="E343" s="45">
        <v>44183</v>
      </c>
      <c r="G343" s="4">
        <v>182220</v>
      </c>
      <c r="I343" s="46"/>
    </row>
    <row r="344" spans="1:10" x14ac:dyDescent="0.25">
      <c r="A344">
        <v>394</v>
      </c>
      <c r="C344" t="s">
        <v>34</v>
      </c>
      <c r="D344">
        <v>9</v>
      </c>
      <c r="E344" s="45">
        <v>44183</v>
      </c>
      <c r="F344" s="4">
        <v>2777500</v>
      </c>
      <c r="G344" s="4">
        <v>182320</v>
      </c>
      <c r="I344" s="46"/>
    </row>
    <row r="345" spans="1:10" ht="30" x14ac:dyDescent="0.25">
      <c r="B345" t="s">
        <v>55</v>
      </c>
      <c r="C345" t="s">
        <v>56</v>
      </c>
      <c r="D345" s="48" t="s">
        <v>58</v>
      </c>
      <c r="J345" s="10" t="s">
        <v>57</v>
      </c>
    </row>
    <row r="346" spans="1:10" x14ac:dyDescent="0.25">
      <c r="A346">
        <v>395</v>
      </c>
    </row>
    <row r="350" spans="1:10" x14ac:dyDescent="0.25">
      <c r="A350">
        <v>395.914285714286</v>
      </c>
    </row>
    <row r="351" spans="1:10" x14ac:dyDescent="0.25">
      <c r="A351">
        <v>396.65714285714301</v>
      </c>
    </row>
    <row r="352" spans="1:10" x14ac:dyDescent="0.25">
      <c r="A352">
        <v>397.4</v>
      </c>
    </row>
    <row r="353" spans="1:10" x14ac:dyDescent="0.25">
      <c r="A353">
        <v>398.142857142857</v>
      </c>
    </row>
    <row r="354" spans="1:10" x14ac:dyDescent="0.25">
      <c r="A354">
        <v>398.88571428571402</v>
      </c>
    </row>
    <row r="358" spans="1:10" x14ac:dyDescent="0.25">
      <c r="A358">
        <v>399.62857142857098</v>
      </c>
    </row>
    <row r="359" spans="1:10" ht="19.5" customHeight="1" x14ac:dyDescent="0.25">
      <c r="A359">
        <v>400.37142857142902</v>
      </c>
      <c r="D359" t="s">
        <v>65</v>
      </c>
      <c r="E359" s="49">
        <v>44189</v>
      </c>
      <c r="F359" s="4">
        <v>1862007</v>
      </c>
      <c r="G359" s="4">
        <v>201820</v>
      </c>
    </row>
    <row r="360" spans="1:10" ht="33" customHeight="1" x14ac:dyDescent="0.25">
      <c r="A360">
        <v>400.37142857142902</v>
      </c>
      <c r="D360" t="s">
        <v>66</v>
      </c>
      <c r="E360" s="49">
        <v>44189</v>
      </c>
      <c r="F360" s="4">
        <v>36207427.600000001</v>
      </c>
      <c r="G360" s="4">
        <v>201920</v>
      </c>
      <c r="I360" s="10" t="s">
        <v>52</v>
      </c>
    </row>
    <row r="361" spans="1:10" x14ac:dyDescent="0.25">
      <c r="A361">
        <v>401.11428571428598</v>
      </c>
      <c r="D361" t="s">
        <v>62</v>
      </c>
      <c r="E361" s="49">
        <v>44189</v>
      </c>
      <c r="F361" s="4">
        <v>7149650.5300000003</v>
      </c>
      <c r="G361" s="4">
        <v>202020</v>
      </c>
      <c r="J361" s="10" t="s">
        <v>63</v>
      </c>
    </row>
    <row r="362" spans="1:10" x14ac:dyDescent="0.25">
      <c r="A362">
        <v>401.11428571428598</v>
      </c>
      <c r="D362" t="s">
        <v>64</v>
      </c>
      <c r="E362" s="49">
        <v>44189</v>
      </c>
      <c r="F362" s="4">
        <v>1010564.67</v>
      </c>
      <c r="G362" s="4">
        <v>202120</v>
      </c>
      <c r="I362" s="10" t="s">
        <v>52</v>
      </c>
      <c r="J362" s="10" t="s">
        <v>31</v>
      </c>
    </row>
    <row r="363" spans="1:10" x14ac:dyDescent="0.25">
      <c r="A363">
        <v>401.857142857143</v>
      </c>
      <c r="B363" t="s">
        <v>59</v>
      </c>
      <c r="C363" t="s">
        <v>60</v>
      </c>
      <c r="D363" t="s">
        <v>61</v>
      </c>
      <c r="E363" s="49">
        <v>44189</v>
      </c>
      <c r="F363" s="4">
        <v>29429736</v>
      </c>
      <c r="G363" s="4">
        <v>202220</v>
      </c>
      <c r="I363" s="10" t="s">
        <v>52</v>
      </c>
      <c r="J363" s="10" t="s">
        <v>17</v>
      </c>
    </row>
    <row r="364" spans="1:10" x14ac:dyDescent="0.25">
      <c r="A364">
        <v>402.6</v>
      </c>
      <c r="B364" t="s">
        <v>67</v>
      </c>
      <c r="C364" t="s">
        <v>68</v>
      </c>
      <c r="D364" t="s">
        <v>69</v>
      </c>
      <c r="E364" s="49">
        <v>44190</v>
      </c>
      <c r="F364" s="4">
        <v>100500000</v>
      </c>
      <c r="G364" s="4">
        <v>209120</v>
      </c>
      <c r="J364" s="10" t="s">
        <v>17</v>
      </c>
    </row>
    <row r="365" spans="1:10" ht="20.25" customHeight="1" x14ac:dyDescent="0.25">
      <c r="A365">
        <v>403.34285714285699</v>
      </c>
      <c r="B365" t="s">
        <v>70</v>
      </c>
      <c r="C365" t="s">
        <v>71</v>
      </c>
      <c r="D365" t="s">
        <v>72</v>
      </c>
      <c r="E365" s="49">
        <v>44190</v>
      </c>
      <c r="F365" s="4">
        <v>163378624.19999999</v>
      </c>
      <c r="G365" s="4">
        <v>209220</v>
      </c>
      <c r="J365" s="10" t="s">
        <v>73</v>
      </c>
    </row>
    <row r="366" spans="1:10" x14ac:dyDescent="0.25">
      <c r="A366">
        <v>404.085714285714</v>
      </c>
      <c r="B366" t="s">
        <v>70</v>
      </c>
      <c r="C366" t="s">
        <v>71</v>
      </c>
      <c r="D366" t="s">
        <v>74</v>
      </c>
      <c r="E366" s="49">
        <v>44190</v>
      </c>
      <c r="F366" s="4">
        <v>12000000</v>
      </c>
      <c r="G366" s="4">
        <v>209320</v>
      </c>
      <c r="J366" s="10" t="s">
        <v>75</v>
      </c>
    </row>
    <row r="367" spans="1:10" ht="30" x14ac:dyDescent="0.25">
      <c r="A367">
        <v>404.82857142857102</v>
      </c>
      <c r="B367" s="5" t="s">
        <v>76</v>
      </c>
      <c r="C367" s="5" t="s">
        <v>21</v>
      </c>
      <c r="D367" s="31">
        <v>1</v>
      </c>
      <c r="E367" s="49">
        <v>44190</v>
      </c>
      <c r="F367" s="19">
        <v>1902641.84</v>
      </c>
      <c r="G367" s="6">
        <v>209420</v>
      </c>
      <c r="H367" s="5"/>
      <c r="I367" s="5" t="s">
        <v>12</v>
      </c>
      <c r="J367" s="5" t="s">
        <v>24</v>
      </c>
    </row>
    <row r="368" spans="1:10" x14ac:dyDescent="0.25">
      <c r="A368">
        <v>405.57142857142799</v>
      </c>
      <c r="D368" t="s">
        <v>80</v>
      </c>
      <c r="E368" s="49">
        <v>44190</v>
      </c>
      <c r="F368" s="19">
        <v>62395310</v>
      </c>
      <c r="G368" s="4" t="s">
        <v>77</v>
      </c>
      <c r="I368" s="10" t="s">
        <v>52</v>
      </c>
      <c r="J368" s="10" t="s">
        <v>78</v>
      </c>
    </row>
    <row r="369" spans="1:10" x14ac:dyDescent="0.25">
      <c r="A369">
        <v>406.31428571428501</v>
      </c>
      <c r="D369" t="s">
        <v>79</v>
      </c>
      <c r="E369" s="49">
        <v>44190</v>
      </c>
      <c r="F369" s="4">
        <v>164220000</v>
      </c>
      <c r="G369" s="4">
        <v>212120</v>
      </c>
      <c r="J369" s="10" t="s">
        <v>17</v>
      </c>
    </row>
    <row r="370" spans="1:10" x14ac:dyDescent="0.25">
      <c r="A370">
        <v>407.05714285714203</v>
      </c>
    </row>
    <row r="383" spans="1:10" x14ac:dyDescent="0.25">
      <c r="A383" s="32"/>
    </row>
    <row r="384" spans="1:10" x14ac:dyDescent="0.25">
      <c r="F384" s="4">
        <f>SUBTOTAL(9,F2:F383)</f>
        <v>1068638363.3100001</v>
      </c>
    </row>
  </sheetData>
  <phoneticPr fontId="2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M51"/>
  <sheetViews>
    <sheetView zoomScaleNormal="100" workbookViewId="0">
      <pane ySplit="1" topLeftCell="A17" activePane="bottomLeft" state="frozen"/>
      <selection activeCell="F55" sqref="F55"/>
      <selection pane="bottomLeft" activeCell="D21" sqref="D21"/>
    </sheetView>
  </sheetViews>
  <sheetFormatPr baseColWidth="10" defaultColWidth="8.85546875" defaultRowHeight="15" x14ac:dyDescent="0.25"/>
  <cols>
    <col min="1" max="1" width="8.140625" customWidth="1"/>
    <col min="2" max="2" width="18.140625" customWidth="1"/>
    <col min="3" max="3" width="53.42578125" bestFit="1" customWidth="1"/>
    <col min="4" max="4" width="33.85546875" bestFit="1" customWidth="1"/>
    <col min="5" max="5" width="15.5703125" bestFit="1" customWidth="1"/>
    <col min="6" max="6" width="21.42578125" style="18" customWidth="1"/>
    <col min="7" max="7" width="21.42578125" style="4" customWidth="1"/>
    <col min="8" max="8" width="10.7109375" customWidth="1"/>
    <col min="9" max="10" width="15.7109375" customWidth="1"/>
    <col min="11" max="11" width="16.28515625" customWidth="1"/>
    <col min="12" max="12" width="24.42578125" bestFit="1" customWidth="1"/>
    <col min="13" max="13" width="16.7109375" customWidth="1"/>
    <col min="14" max="14" width="15.42578125" customWidth="1"/>
    <col min="15" max="15" width="18.5703125" customWidth="1"/>
    <col min="16" max="16" width="21.140625" customWidth="1"/>
  </cols>
  <sheetData>
    <row r="1" spans="1:13" ht="30" x14ac:dyDescent="0.25">
      <c r="A1" s="1" t="s">
        <v>0</v>
      </c>
      <c r="B1" s="1" t="s">
        <v>3</v>
      </c>
      <c r="C1" s="1" t="s">
        <v>1</v>
      </c>
      <c r="D1" s="1" t="s">
        <v>10</v>
      </c>
      <c r="E1" s="1" t="s">
        <v>5</v>
      </c>
      <c r="F1" s="17" t="s">
        <v>6</v>
      </c>
      <c r="G1" s="3" t="s">
        <v>7</v>
      </c>
      <c r="H1" s="9" t="s">
        <v>4</v>
      </c>
      <c r="I1" s="8" t="s">
        <v>8</v>
      </c>
      <c r="J1" s="8" t="s">
        <v>11</v>
      </c>
      <c r="K1" s="8" t="s">
        <v>9</v>
      </c>
    </row>
    <row r="2" spans="1:13" ht="52.5" customHeight="1" x14ac:dyDescent="0.25">
      <c r="A2" s="53">
        <v>1</v>
      </c>
      <c r="B2" s="5" t="s">
        <v>84</v>
      </c>
      <c r="C2" s="5" t="s">
        <v>85</v>
      </c>
      <c r="D2" s="54" t="s">
        <v>86</v>
      </c>
      <c r="E2" s="26">
        <v>44196</v>
      </c>
      <c r="F2" s="21">
        <v>149641.54999999999</v>
      </c>
      <c r="G2" s="29">
        <v>121</v>
      </c>
      <c r="H2" s="5">
        <v>341764</v>
      </c>
      <c r="I2" s="5" t="s">
        <v>87</v>
      </c>
      <c r="J2" s="5" t="s">
        <v>88</v>
      </c>
      <c r="K2" s="2" t="s">
        <v>13</v>
      </c>
    </row>
    <row r="3" spans="1:13" ht="50.25" customHeight="1" x14ac:dyDescent="0.25">
      <c r="A3" s="53">
        <v>2</v>
      </c>
      <c r="B3" s="55" t="s">
        <v>89</v>
      </c>
      <c r="C3" s="5" t="s">
        <v>90</v>
      </c>
      <c r="D3" s="54" t="s">
        <v>91</v>
      </c>
      <c r="E3" s="26">
        <v>44196</v>
      </c>
      <c r="F3" s="21">
        <v>7033219.4199999999</v>
      </c>
      <c r="G3" s="29">
        <v>221</v>
      </c>
      <c r="H3" s="5">
        <v>370815</v>
      </c>
      <c r="I3" s="5" t="s">
        <v>15</v>
      </c>
      <c r="J3" s="5" t="s">
        <v>92</v>
      </c>
      <c r="K3" s="2" t="s">
        <v>13</v>
      </c>
    </row>
    <row r="4" spans="1:13" ht="45" x14ac:dyDescent="0.25">
      <c r="A4" s="53">
        <v>3</v>
      </c>
      <c r="B4" s="55" t="s">
        <v>89</v>
      </c>
      <c r="C4" s="5" t="s">
        <v>90</v>
      </c>
      <c r="D4" s="54" t="s">
        <v>93</v>
      </c>
      <c r="E4" s="26">
        <v>44196</v>
      </c>
      <c r="F4" s="21">
        <v>84561124.680000007</v>
      </c>
      <c r="G4" s="29">
        <v>321</v>
      </c>
      <c r="H4" s="5">
        <v>370815</v>
      </c>
      <c r="I4" s="5" t="s">
        <v>15</v>
      </c>
      <c r="J4" s="5" t="s">
        <v>94</v>
      </c>
      <c r="K4" s="2" t="s">
        <v>13</v>
      </c>
    </row>
    <row r="5" spans="1:13" ht="35.25" customHeight="1" x14ac:dyDescent="0.25">
      <c r="A5" s="53">
        <v>4</v>
      </c>
      <c r="B5" s="2" t="s">
        <v>95</v>
      </c>
      <c r="C5" s="5" t="s">
        <v>96</v>
      </c>
      <c r="D5" s="54" t="s">
        <v>97</v>
      </c>
      <c r="E5" s="26">
        <v>44195</v>
      </c>
      <c r="F5" s="21">
        <v>1640000</v>
      </c>
      <c r="G5" s="29">
        <v>421</v>
      </c>
      <c r="H5" s="5">
        <v>367848</v>
      </c>
      <c r="I5" s="5" t="s">
        <v>98</v>
      </c>
      <c r="J5" s="5" t="s">
        <v>99</v>
      </c>
      <c r="K5" s="2" t="s">
        <v>13</v>
      </c>
    </row>
    <row r="6" spans="1:13" ht="35.25" customHeight="1" x14ac:dyDescent="0.25">
      <c r="A6" s="53">
        <v>5</v>
      </c>
      <c r="B6" s="55" t="s">
        <v>100</v>
      </c>
      <c r="C6" s="5" t="s">
        <v>101</v>
      </c>
      <c r="D6" s="54" t="s">
        <v>102</v>
      </c>
      <c r="E6" s="26">
        <v>44196</v>
      </c>
      <c r="F6" s="21">
        <v>1200000</v>
      </c>
      <c r="G6" s="29">
        <v>521</v>
      </c>
      <c r="H6" s="5">
        <v>320992</v>
      </c>
      <c r="I6" s="5" t="s">
        <v>98</v>
      </c>
      <c r="J6" s="5" t="s">
        <v>103</v>
      </c>
      <c r="K6" s="2" t="s">
        <v>13</v>
      </c>
    </row>
    <row r="7" spans="1:13" ht="38.25" customHeight="1" x14ac:dyDescent="0.25">
      <c r="A7" s="53">
        <v>6</v>
      </c>
      <c r="B7" s="5" t="s">
        <v>45</v>
      </c>
      <c r="C7" s="5" t="s">
        <v>26</v>
      </c>
      <c r="D7" s="5" t="s">
        <v>104</v>
      </c>
      <c r="E7" s="26">
        <v>44196</v>
      </c>
      <c r="F7" s="21">
        <v>240800</v>
      </c>
      <c r="G7" s="29">
        <v>621</v>
      </c>
      <c r="H7" s="5">
        <v>370213</v>
      </c>
      <c r="I7" s="5" t="s">
        <v>15</v>
      </c>
      <c r="J7" s="5" t="s">
        <v>105</v>
      </c>
      <c r="K7" s="2" t="s">
        <v>13</v>
      </c>
    </row>
    <row r="8" spans="1:13" ht="69.75" customHeight="1" x14ac:dyDescent="0.25">
      <c r="A8" s="53">
        <v>7</v>
      </c>
      <c r="B8" s="5" t="s">
        <v>106</v>
      </c>
      <c r="C8" s="5" t="s">
        <v>107</v>
      </c>
      <c r="D8" s="54" t="s">
        <v>108</v>
      </c>
      <c r="E8" s="26">
        <v>44195</v>
      </c>
      <c r="F8" s="19">
        <v>76175796.650000006</v>
      </c>
      <c r="G8" s="29">
        <v>721</v>
      </c>
      <c r="H8" s="27"/>
      <c r="I8" s="5" t="s">
        <v>15</v>
      </c>
      <c r="J8" s="5" t="s">
        <v>109</v>
      </c>
      <c r="K8" s="2" t="s">
        <v>13</v>
      </c>
    </row>
    <row r="9" spans="1:13" ht="32.25" customHeight="1" x14ac:dyDescent="0.25">
      <c r="A9" s="53">
        <v>8</v>
      </c>
      <c r="B9" s="55" t="s">
        <v>67</v>
      </c>
      <c r="C9" s="5" t="s">
        <v>68</v>
      </c>
      <c r="D9" s="54" t="s">
        <v>110</v>
      </c>
      <c r="E9" s="26">
        <v>44196</v>
      </c>
      <c r="F9" s="21">
        <v>1500000</v>
      </c>
      <c r="G9" s="29">
        <v>821</v>
      </c>
      <c r="H9" s="5">
        <v>369736</v>
      </c>
      <c r="I9" s="5" t="s">
        <v>15</v>
      </c>
      <c r="J9" s="5" t="s">
        <v>111</v>
      </c>
      <c r="K9" s="2" t="s">
        <v>13</v>
      </c>
      <c r="L9" s="50"/>
      <c r="M9" s="50"/>
    </row>
    <row r="10" spans="1:13" ht="45" x14ac:dyDescent="0.25">
      <c r="A10" s="53">
        <v>9</v>
      </c>
      <c r="B10" s="55" t="s">
        <v>70</v>
      </c>
      <c r="C10" s="5" t="s">
        <v>71</v>
      </c>
      <c r="D10" s="55" t="s">
        <v>112</v>
      </c>
      <c r="E10" s="26">
        <v>44196</v>
      </c>
      <c r="F10" s="21">
        <v>91344912</v>
      </c>
      <c r="G10" s="29" t="s">
        <v>113</v>
      </c>
      <c r="H10" s="5">
        <v>369736</v>
      </c>
      <c r="I10" s="5" t="s">
        <v>15</v>
      </c>
      <c r="J10" s="5" t="s">
        <v>114</v>
      </c>
      <c r="K10" s="2" t="s">
        <v>13</v>
      </c>
      <c r="L10" s="50"/>
      <c r="M10" s="50"/>
    </row>
    <row r="11" spans="1:13" ht="33" customHeight="1" x14ac:dyDescent="0.25">
      <c r="A11" s="53">
        <v>10</v>
      </c>
      <c r="B11" s="55" t="s">
        <v>115</v>
      </c>
      <c r="C11" s="5" t="s">
        <v>18</v>
      </c>
      <c r="D11" s="54" t="s">
        <v>116</v>
      </c>
      <c r="E11" s="26">
        <v>44196</v>
      </c>
      <c r="F11" s="21">
        <v>53641640</v>
      </c>
      <c r="G11" s="29" t="s">
        <v>117</v>
      </c>
      <c r="H11" s="27"/>
      <c r="I11" s="5" t="s">
        <v>15</v>
      </c>
      <c r="J11" s="28" t="s">
        <v>118</v>
      </c>
      <c r="K11" s="2" t="s">
        <v>13</v>
      </c>
    </row>
    <row r="12" spans="1:13" ht="32.25" customHeight="1" x14ac:dyDescent="0.25">
      <c r="A12" s="53">
        <v>11</v>
      </c>
      <c r="B12" s="55" t="s">
        <v>119</v>
      </c>
      <c r="C12" s="5" t="s">
        <v>120</v>
      </c>
      <c r="D12" s="54" t="s">
        <v>121</v>
      </c>
      <c r="E12" s="26">
        <v>44196</v>
      </c>
      <c r="F12" s="21">
        <v>2016000</v>
      </c>
      <c r="G12" s="29">
        <v>1321</v>
      </c>
      <c r="H12" s="5"/>
      <c r="I12" s="5" t="s">
        <v>15</v>
      </c>
      <c r="J12" s="5" t="s">
        <v>109</v>
      </c>
      <c r="K12" s="2" t="s">
        <v>13</v>
      </c>
      <c r="L12" s="50"/>
      <c r="M12" s="50"/>
    </row>
    <row r="13" spans="1:13" ht="30" x14ac:dyDescent="0.25">
      <c r="A13" s="53">
        <v>12</v>
      </c>
      <c r="B13" s="55" t="s">
        <v>122</v>
      </c>
      <c r="C13" s="5" t="s">
        <v>123</v>
      </c>
      <c r="D13" s="54" t="s">
        <v>124</v>
      </c>
      <c r="E13" s="26">
        <v>44196</v>
      </c>
      <c r="F13" s="21">
        <v>15830563.859999999</v>
      </c>
      <c r="G13" s="29" t="s">
        <v>125</v>
      </c>
      <c r="H13" s="27"/>
      <c r="I13" s="5" t="s">
        <v>15</v>
      </c>
      <c r="J13" s="28" t="s">
        <v>126</v>
      </c>
      <c r="K13" s="2" t="s">
        <v>13</v>
      </c>
    </row>
    <row r="14" spans="1:13" ht="32.25" customHeight="1" x14ac:dyDescent="0.25">
      <c r="A14" s="53">
        <v>13</v>
      </c>
      <c r="B14" s="55" t="s">
        <v>127</v>
      </c>
      <c r="C14" s="5" t="s">
        <v>128</v>
      </c>
      <c r="D14" s="54" t="s">
        <v>129</v>
      </c>
      <c r="E14" s="26">
        <v>44196</v>
      </c>
      <c r="F14" s="21">
        <v>1348459.21</v>
      </c>
      <c r="G14" s="29">
        <v>1621</v>
      </c>
      <c r="H14" s="5"/>
      <c r="I14" s="5" t="s">
        <v>15</v>
      </c>
      <c r="J14" s="5" t="s">
        <v>130</v>
      </c>
      <c r="K14" s="2" t="s">
        <v>13</v>
      </c>
      <c r="L14" s="50"/>
      <c r="M14" s="50"/>
    </row>
    <row r="15" spans="1:13" ht="25.5" customHeight="1" x14ac:dyDescent="0.25">
      <c r="A15" s="53">
        <v>14</v>
      </c>
      <c r="B15" s="55" t="s">
        <v>131</v>
      </c>
      <c r="C15" s="5" t="s">
        <v>18</v>
      </c>
      <c r="D15" s="54" t="s">
        <v>132</v>
      </c>
      <c r="E15" s="26">
        <v>44196</v>
      </c>
      <c r="F15" s="21">
        <v>20000000</v>
      </c>
      <c r="G15" s="29">
        <v>1721</v>
      </c>
      <c r="H15" s="27"/>
      <c r="I15" s="5" t="s">
        <v>15</v>
      </c>
      <c r="J15" s="28" t="s">
        <v>111</v>
      </c>
      <c r="K15" s="2" t="s">
        <v>13</v>
      </c>
    </row>
    <row r="16" spans="1:13" ht="35.25" customHeight="1" x14ac:dyDescent="0.25">
      <c r="A16" s="53">
        <v>15</v>
      </c>
      <c r="B16" s="55" t="s">
        <v>133</v>
      </c>
      <c r="C16" s="5" t="s">
        <v>134</v>
      </c>
      <c r="D16" s="54" t="s">
        <v>135</v>
      </c>
      <c r="E16" s="54" t="s">
        <v>136</v>
      </c>
      <c r="F16" s="21">
        <v>9509069.2599999998</v>
      </c>
      <c r="G16" s="29">
        <v>1821</v>
      </c>
      <c r="H16" s="27"/>
      <c r="I16" s="5" t="s">
        <v>15</v>
      </c>
      <c r="J16" s="28" t="s">
        <v>137</v>
      </c>
      <c r="K16" s="2" t="s">
        <v>13</v>
      </c>
    </row>
    <row r="17" spans="1:11" ht="33" customHeight="1" x14ac:dyDescent="0.25">
      <c r="A17" s="53">
        <v>19</v>
      </c>
      <c r="B17" s="5" t="s">
        <v>182</v>
      </c>
      <c r="C17" s="5" t="s">
        <v>183</v>
      </c>
      <c r="D17" s="54" t="s">
        <v>184</v>
      </c>
      <c r="E17" s="26">
        <v>44271</v>
      </c>
      <c r="F17" s="21">
        <v>290912846.51999998</v>
      </c>
      <c r="G17" s="29">
        <v>19921</v>
      </c>
      <c r="H17" s="5">
        <v>355833</v>
      </c>
      <c r="I17" s="5" t="s">
        <v>12</v>
      </c>
      <c r="J17" s="28" t="s">
        <v>17</v>
      </c>
      <c r="K17" s="51" t="s">
        <v>161</v>
      </c>
    </row>
    <row r="18" spans="1:11" ht="33" customHeight="1" x14ac:dyDescent="0.25">
      <c r="A18" s="53">
        <v>20</v>
      </c>
      <c r="B18" s="5" t="s">
        <v>187</v>
      </c>
      <c r="C18" s="5" t="s">
        <v>188</v>
      </c>
      <c r="D18" s="54" t="s">
        <v>189</v>
      </c>
      <c r="E18" s="26">
        <v>44274</v>
      </c>
      <c r="F18" s="21">
        <v>1968868.35</v>
      </c>
      <c r="G18" s="29"/>
      <c r="H18" s="5"/>
      <c r="I18" s="5"/>
      <c r="J18" s="28"/>
      <c r="K18" s="51" t="s">
        <v>161</v>
      </c>
    </row>
    <row r="19" spans="1:11" ht="33" customHeight="1" x14ac:dyDescent="0.25">
      <c r="A19" s="53">
        <v>21</v>
      </c>
      <c r="B19" s="5" t="s">
        <v>187</v>
      </c>
      <c r="C19" s="5" t="s">
        <v>188</v>
      </c>
      <c r="D19" s="54" t="s">
        <v>215</v>
      </c>
      <c r="E19" s="26">
        <v>44282</v>
      </c>
      <c r="F19" s="21">
        <v>11402428.5</v>
      </c>
      <c r="G19" s="29">
        <v>24921</v>
      </c>
      <c r="H19" s="5">
        <v>349193</v>
      </c>
      <c r="I19" s="5" t="s">
        <v>15</v>
      </c>
      <c r="J19" s="5" t="s">
        <v>130</v>
      </c>
      <c r="K19" s="51" t="s">
        <v>214</v>
      </c>
    </row>
    <row r="20" spans="1:11" ht="21.75" customHeight="1" x14ac:dyDescent="0.25">
      <c r="F20" s="57">
        <f>+SUBTOTAL(9,F13:F17)</f>
        <v>337600938.84999996</v>
      </c>
      <c r="G20" s="22"/>
      <c r="I20" s="10"/>
      <c r="J20" s="10"/>
      <c r="K20" s="25"/>
    </row>
    <row r="21" spans="1:11" x14ac:dyDescent="0.25">
      <c r="F21" s="22"/>
      <c r="G21"/>
    </row>
    <row r="22" spans="1:11" x14ac:dyDescent="0.25">
      <c r="F22"/>
      <c r="G22"/>
    </row>
    <row r="23" spans="1:11" x14ac:dyDescent="0.25">
      <c r="F23"/>
      <c r="G23"/>
    </row>
    <row r="24" spans="1:11" x14ac:dyDescent="0.25">
      <c r="F24"/>
      <c r="G24"/>
    </row>
    <row r="25" spans="1:11" x14ac:dyDescent="0.25">
      <c r="F25"/>
      <c r="G25"/>
    </row>
    <row r="26" spans="1:11" x14ac:dyDescent="0.25">
      <c r="F26"/>
      <c r="G26"/>
    </row>
    <row r="27" spans="1:11" x14ac:dyDescent="0.25">
      <c r="F27"/>
      <c r="G27"/>
    </row>
    <row r="28" spans="1:11" x14ac:dyDescent="0.25">
      <c r="F28"/>
      <c r="G28"/>
    </row>
    <row r="29" spans="1:11" x14ac:dyDescent="0.25">
      <c r="F29"/>
      <c r="G29"/>
    </row>
    <row r="30" spans="1:11" x14ac:dyDescent="0.25">
      <c r="F30"/>
      <c r="G30"/>
    </row>
    <row r="31" spans="1:11" x14ac:dyDescent="0.25">
      <c r="F31"/>
      <c r="G31"/>
    </row>
    <row r="32" spans="1:11" x14ac:dyDescent="0.25">
      <c r="F32"/>
      <c r="G32"/>
    </row>
    <row r="33" spans="6:7" x14ac:dyDescent="0.25">
      <c r="F33"/>
      <c r="G33"/>
    </row>
    <row r="34" spans="6:7" x14ac:dyDescent="0.25">
      <c r="F34"/>
      <c r="G34"/>
    </row>
    <row r="35" spans="6:7" x14ac:dyDescent="0.25">
      <c r="F35"/>
      <c r="G35"/>
    </row>
    <row r="36" spans="6:7" x14ac:dyDescent="0.25">
      <c r="F36"/>
      <c r="G36"/>
    </row>
    <row r="37" spans="6:7" x14ac:dyDescent="0.25">
      <c r="F37"/>
      <c r="G37"/>
    </row>
    <row r="38" spans="6:7" x14ac:dyDescent="0.25">
      <c r="F38"/>
      <c r="G38"/>
    </row>
    <row r="39" spans="6:7" x14ac:dyDescent="0.25">
      <c r="F39" s="24"/>
      <c r="G39"/>
    </row>
    <row r="40" spans="6:7" x14ac:dyDescent="0.25">
      <c r="F40" s="24"/>
      <c r="G40"/>
    </row>
    <row r="41" spans="6:7" x14ac:dyDescent="0.25">
      <c r="F41" s="24"/>
      <c r="G41"/>
    </row>
    <row r="42" spans="6:7" x14ac:dyDescent="0.25">
      <c r="F42"/>
      <c r="G42"/>
    </row>
    <row r="43" spans="6:7" x14ac:dyDescent="0.25">
      <c r="F43"/>
      <c r="G43"/>
    </row>
    <row r="44" spans="6:7" x14ac:dyDescent="0.25">
      <c r="F44"/>
      <c r="G44"/>
    </row>
    <row r="45" spans="6:7" x14ac:dyDescent="0.25">
      <c r="F45"/>
      <c r="G45"/>
    </row>
    <row r="46" spans="6:7" x14ac:dyDescent="0.25">
      <c r="F46"/>
      <c r="G46"/>
    </row>
    <row r="47" spans="6:7" x14ac:dyDescent="0.25">
      <c r="F47"/>
      <c r="G47"/>
    </row>
    <row r="48" spans="6:7" x14ac:dyDescent="0.25">
      <c r="F48"/>
      <c r="G48"/>
    </row>
    <row r="49" spans="6:7" x14ac:dyDescent="0.25">
      <c r="F49"/>
      <c r="G49"/>
    </row>
    <row r="50" spans="6:7" x14ac:dyDescent="0.25">
      <c r="F50"/>
      <c r="G50"/>
    </row>
    <row r="51" spans="6:7" x14ac:dyDescent="0.25">
      <c r="F51"/>
      <c r="G51"/>
    </row>
  </sheetData>
  <phoneticPr fontId="21" type="noConversion"/>
  <pageMargins left="0.7" right="0.7" top="0.75" bottom="0.75" header="0.3" footer="0.3"/>
  <pageSetup paperSize="121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</sheetPr>
  <dimension ref="A1:L38"/>
  <sheetViews>
    <sheetView zoomScaleNormal="100" workbookViewId="0">
      <pane ySplit="1" topLeftCell="A2" activePane="bottomLeft" state="frozen"/>
      <selection activeCell="F55" sqref="F55"/>
      <selection pane="bottomLeft" activeCell="D44" sqref="D44"/>
    </sheetView>
  </sheetViews>
  <sheetFormatPr baseColWidth="10" defaultColWidth="8.85546875" defaultRowHeight="15" x14ac:dyDescent="0.25"/>
  <cols>
    <col min="1" max="1" width="8.140625" customWidth="1"/>
    <col min="2" max="2" width="18.140625" customWidth="1"/>
    <col min="3" max="3" width="53.42578125" bestFit="1" customWidth="1"/>
    <col min="4" max="4" width="29.85546875" customWidth="1"/>
    <col min="5" max="5" width="15.5703125" bestFit="1" customWidth="1"/>
    <col min="6" max="6" width="18.85546875" style="18" bestFit="1" customWidth="1"/>
    <col min="7" max="7" width="20.42578125" style="4" bestFit="1" customWidth="1"/>
    <col min="8" max="8" width="10.7109375" bestFit="1" customWidth="1"/>
    <col min="9" max="9" width="15.7109375" customWidth="1"/>
    <col min="10" max="11" width="16.28515625" customWidth="1"/>
    <col min="12" max="12" width="24.42578125" bestFit="1" customWidth="1"/>
    <col min="13" max="13" width="16.7109375" customWidth="1"/>
    <col min="14" max="14" width="15.42578125" customWidth="1"/>
    <col min="15" max="15" width="18.5703125" customWidth="1"/>
    <col min="16" max="16" width="21.140625" customWidth="1"/>
  </cols>
  <sheetData>
    <row r="1" spans="1:12" ht="45" x14ac:dyDescent="0.25">
      <c r="A1" s="1" t="s">
        <v>0</v>
      </c>
      <c r="B1" s="1" t="s">
        <v>19</v>
      </c>
      <c r="C1" s="1" t="s">
        <v>20</v>
      </c>
      <c r="D1" s="1" t="s">
        <v>10</v>
      </c>
      <c r="E1" s="1" t="s">
        <v>5</v>
      </c>
      <c r="F1" s="17" t="s">
        <v>6</v>
      </c>
      <c r="G1" s="3" t="s">
        <v>7</v>
      </c>
      <c r="H1" s="9" t="s">
        <v>4</v>
      </c>
      <c r="I1" s="8" t="s">
        <v>8</v>
      </c>
      <c r="J1" s="8" t="s">
        <v>11</v>
      </c>
      <c r="K1" s="8" t="s">
        <v>9</v>
      </c>
      <c r="L1" s="8" t="s">
        <v>30</v>
      </c>
    </row>
    <row r="2" spans="1:12" x14ac:dyDescent="0.25">
      <c r="A2" s="20"/>
      <c r="B2" s="5"/>
      <c r="C2" s="5"/>
      <c r="D2" s="30"/>
      <c r="E2" s="26"/>
      <c r="F2" s="19"/>
      <c r="G2" s="15"/>
      <c r="H2" s="14"/>
      <c r="I2" s="28"/>
      <c r="J2" s="14"/>
      <c r="K2" s="5"/>
      <c r="L2" s="32"/>
    </row>
    <row r="3" spans="1:12" x14ac:dyDescent="0.25">
      <c r="A3" s="20"/>
      <c r="B3" s="5"/>
      <c r="C3" s="5"/>
      <c r="D3" s="30"/>
      <c r="E3" s="26"/>
      <c r="F3" s="19"/>
      <c r="G3" s="15"/>
      <c r="H3" s="14"/>
      <c r="I3" s="28"/>
      <c r="J3" s="14"/>
      <c r="K3" s="5"/>
      <c r="L3" s="32"/>
    </row>
    <row r="4" spans="1:12" ht="39.75" customHeight="1" x14ac:dyDescent="0.25">
      <c r="A4" s="20"/>
      <c r="B4" s="5"/>
      <c r="C4" s="5"/>
      <c r="D4" s="30"/>
      <c r="E4" s="26"/>
      <c r="F4" s="19"/>
      <c r="G4" s="15"/>
      <c r="H4" s="14"/>
      <c r="I4" s="28"/>
      <c r="J4" s="14"/>
      <c r="K4" s="5"/>
      <c r="L4" s="32"/>
    </row>
    <row r="5" spans="1:12" ht="31.5" customHeight="1" x14ac:dyDescent="0.25">
      <c r="A5" s="20"/>
      <c r="B5" s="5"/>
      <c r="C5" s="5"/>
      <c r="D5" s="30"/>
      <c r="E5" s="26"/>
      <c r="F5" s="19"/>
      <c r="G5" s="15"/>
      <c r="H5" s="14"/>
      <c r="I5" s="28"/>
      <c r="J5" s="14"/>
      <c r="K5" s="5"/>
      <c r="L5" s="32"/>
    </row>
    <row r="6" spans="1:12" x14ac:dyDescent="0.25">
      <c r="A6" s="20"/>
      <c r="B6" s="5"/>
      <c r="C6" s="5"/>
      <c r="D6" s="30"/>
      <c r="E6" s="26"/>
      <c r="F6" s="19"/>
      <c r="G6" s="15"/>
      <c r="H6" s="14"/>
      <c r="I6" s="28"/>
      <c r="J6" s="14"/>
      <c r="K6" s="5"/>
      <c r="L6" s="32"/>
    </row>
    <row r="7" spans="1:12" x14ac:dyDescent="0.25">
      <c r="A7" s="20"/>
      <c r="B7" s="5"/>
      <c r="C7" s="5"/>
      <c r="D7" s="30"/>
      <c r="E7" s="26"/>
      <c r="F7" s="19"/>
      <c r="G7" s="15"/>
      <c r="H7" s="14"/>
      <c r="I7" s="28"/>
      <c r="J7" s="14"/>
      <c r="K7" s="5"/>
      <c r="L7" s="32"/>
    </row>
    <row r="8" spans="1:12" ht="33.75" customHeight="1" x14ac:dyDescent="0.25">
      <c r="A8" s="20"/>
      <c r="B8" s="5"/>
      <c r="C8" s="5"/>
      <c r="D8" s="30"/>
      <c r="E8" s="26"/>
      <c r="F8" s="19"/>
      <c r="G8" s="15"/>
      <c r="H8" s="14"/>
      <c r="I8" s="28"/>
      <c r="J8" s="5"/>
      <c r="K8" s="5"/>
      <c r="L8" s="32"/>
    </row>
    <row r="9" spans="1:12" ht="47.25" customHeight="1" x14ac:dyDescent="0.25">
      <c r="A9" s="20"/>
      <c r="B9" s="5"/>
      <c r="C9" s="5"/>
      <c r="D9" s="30"/>
      <c r="E9" s="26"/>
      <c r="F9" s="19"/>
      <c r="G9" s="15"/>
      <c r="H9" s="14"/>
      <c r="I9" s="28"/>
      <c r="J9" s="5"/>
      <c r="K9" s="5"/>
      <c r="L9" s="32"/>
    </row>
    <row r="10" spans="1:12" x14ac:dyDescent="0.25">
      <c r="A10" s="20"/>
      <c r="B10" s="5"/>
      <c r="C10" s="5"/>
      <c r="D10" s="30"/>
      <c r="E10" s="26"/>
      <c r="F10" s="19"/>
      <c r="G10" s="29"/>
      <c r="H10" s="14"/>
      <c r="I10" s="5"/>
      <c r="J10" s="5"/>
      <c r="K10" s="5"/>
      <c r="L10" s="32"/>
    </row>
    <row r="11" spans="1:12" ht="28.5" customHeight="1" x14ac:dyDescent="0.25">
      <c r="A11" s="20"/>
      <c r="B11" s="5"/>
      <c r="C11" s="5"/>
      <c r="D11" s="30"/>
      <c r="E11" s="26"/>
      <c r="F11" s="19"/>
      <c r="G11" s="29"/>
      <c r="H11" s="14"/>
      <c r="I11" s="5"/>
      <c r="J11" s="5"/>
      <c r="K11" s="5"/>
      <c r="L11" s="32"/>
    </row>
    <row r="12" spans="1:12" ht="28.5" customHeight="1" x14ac:dyDescent="0.25">
      <c r="A12" s="20"/>
      <c r="B12" s="5"/>
      <c r="C12" s="5"/>
      <c r="D12" s="30"/>
      <c r="E12" s="26"/>
      <c r="F12" s="19"/>
      <c r="G12" s="29"/>
      <c r="H12" s="14"/>
      <c r="I12" s="5"/>
      <c r="J12" s="5"/>
      <c r="K12" s="5"/>
      <c r="L12" s="32"/>
    </row>
    <row r="13" spans="1:12" ht="53.25" customHeight="1" x14ac:dyDescent="0.25">
      <c r="A13" s="20"/>
      <c r="B13" s="5"/>
      <c r="C13" s="5"/>
      <c r="D13" s="30"/>
      <c r="E13" s="26"/>
      <c r="F13" s="19"/>
      <c r="G13" s="29"/>
      <c r="H13" s="14"/>
      <c r="I13" s="5"/>
      <c r="J13" s="5"/>
      <c r="K13" s="5"/>
      <c r="L13" s="32"/>
    </row>
    <row r="14" spans="1:12" ht="27" customHeight="1" x14ac:dyDescent="0.25">
      <c r="A14" s="20"/>
      <c r="B14" s="5"/>
      <c r="C14" s="5"/>
      <c r="D14" s="30"/>
      <c r="E14" s="26"/>
      <c r="F14" s="19"/>
      <c r="G14" s="29"/>
      <c r="H14" s="14"/>
      <c r="I14" s="5"/>
      <c r="J14" s="5"/>
      <c r="K14" s="5"/>
      <c r="L14" s="32"/>
    </row>
    <row r="15" spans="1:12" ht="27" customHeight="1" x14ac:dyDescent="0.25">
      <c r="A15" s="20"/>
      <c r="B15" s="5"/>
      <c r="C15" s="5"/>
      <c r="D15" s="30"/>
      <c r="E15" s="26"/>
      <c r="F15" s="19"/>
      <c r="G15" s="29"/>
      <c r="H15" s="14"/>
      <c r="I15" s="5"/>
      <c r="J15" s="5"/>
      <c r="K15" s="5"/>
      <c r="L15" s="32"/>
    </row>
    <row r="16" spans="1:12" ht="27" customHeight="1" x14ac:dyDescent="0.25">
      <c r="A16" s="20"/>
      <c r="B16" s="5"/>
      <c r="C16" s="5"/>
      <c r="D16" s="30"/>
      <c r="E16" s="26"/>
      <c r="F16" s="19"/>
      <c r="G16" s="29"/>
      <c r="H16" s="14"/>
      <c r="I16" s="5"/>
      <c r="J16" s="5"/>
      <c r="K16" s="5"/>
      <c r="L16" s="32"/>
    </row>
    <row r="17" spans="1:12" ht="77.25" customHeight="1" x14ac:dyDescent="0.25">
      <c r="A17" s="20"/>
      <c r="B17" s="5"/>
      <c r="C17" s="5"/>
      <c r="D17" s="39"/>
      <c r="E17" s="26"/>
      <c r="F17" s="19"/>
      <c r="G17" s="29"/>
      <c r="H17" s="14"/>
      <c r="I17" s="5"/>
      <c r="J17" s="5"/>
      <c r="K17" s="5"/>
      <c r="L17" s="5"/>
    </row>
    <row r="18" spans="1:12" ht="38.25" customHeight="1" x14ac:dyDescent="0.25">
      <c r="A18" s="20"/>
      <c r="B18" s="5"/>
      <c r="C18" s="5"/>
      <c r="D18" s="30"/>
      <c r="E18" s="26"/>
      <c r="F18" s="19"/>
      <c r="G18" s="29"/>
      <c r="H18" s="14"/>
      <c r="I18" s="5"/>
      <c r="J18" s="5"/>
      <c r="K18" s="5"/>
      <c r="L18" s="32"/>
    </row>
    <row r="19" spans="1:12" ht="77.25" customHeight="1" x14ac:dyDescent="0.25">
      <c r="A19" s="20"/>
      <c r="B19" s="5"/>
      <c r="C19" s="5"/>
      <c r="D19" s="39"/>
      <c r="E19" s="26"/>
      <c r="F19" s="19"/>
      <c r="G19" s="41"/>
      <c r="H19" s="14"/>
      <c r="I19" s="5"/>
      <c r="J19" s="5"/>
      <c r="K19" s="5"/>
      <c r="L19" s="32"/>
    </row>
    <row r="20" spans="1:12" x14ac:dyDescent="0.25">
      <c r="A20" s="20"/>
      <c r="B20" s="37"/>
      <c r="C20" s="37"/>
      <c r="D20" s="14"/>
      <c r="E20" s="26"/>
      <c r="F20" s="21"/>
      <c r="G20" s="15"/>
      <c r="H20" s="14"/>
      <c r="I20" s="14"/>
      <c r="J20" s="40"/>
      <c r="K20" s="16"/>
      <c r="L20" s="32"/>
    </row>
    <row r="21" spans="1:12" x14ac:dyDescent="0.25">
      <c r="A21" s="20"/>
      <c r="B21" s="37"/>
      <c r="C21" s="37"/>
      <c r="D21" s="14"/>
      <c r="E21" s="26"/>
      <c r="F21" s="21"/>
      <c r="G21" s="15"/>
      <c r="H21" s="14"/>
      <c r="I21" s="14"/>
      <c r="J21" s="37"/>
      <c r="K21" s="16"/>
      <c r="L21" s="32"/>
    </row>
    <row r="22" spans="1:12" x14ac:dyDescent="0.25">
      <c r="A22" s="20"/>
      <c r="B22" s="37"/>
      <c r="C22" s="37"/>
      <c r="D22" s="14"/>
      <c r="E22" s="26"/>
      <c r="F22" s="21"/>
      <c r="G22" s="15"/>
      <c r="H22" s="14"/>
      <c r="I22" s="14"/>
      <c r="J22" s="37"/>
      <c r="K22" s="16"/>
      <c r="L22" s="32"/>
    </row>
    <row r="23" spans="1:12" x14ac:dyDescent="0.25">
      <c r="A23" s="20"/>
      <c r="B23" s="37"/>
      <c r="C23" s="37"/>
      <c r="D23" s="14"/>
      <c r="E23" s="26"/>
      <c r="F23" s="21"/>
      <c r="G23" s="15"/>
      <c r="H23" s="14"/>
      <c r="I23" s="14"/>
      <c r="J23" s="37"/>
      <c r="K23" s="16"/>
      <c r="L23" s="32"/>
    </row>
    <row r="24" spans="1:12" x14ac:dyDescent="0.25">
      <c r="A24" s="20"/>
      <c r="B24" s="5"/>
      <c r="C24" s="5"/>
      <c r="D24" s="30"/>
      <c r="E24" s="26"/>
      <c r="F24" s="19"/>
      <c r="G24" s="15"/>
      <c r="H24" s="14"/>
      <c r="I24" s="14"/>
      <c r="J24" s="14"/>
      <c r="K24" s="16"/>
      <c r="L24" s="32"/>
    </row>
    <row r="25" spans="1:12" x14ac:dyDescent="0.25">
      <c r="A25" s="20"/>
      <c r="B25" s="37"/>
      <c r="C25" s="37"/>
      <c r="D25" s="14"/>
      <c r="E25" s="26"/>
      <c r="F25" s="21"/>
      <c r="G25" s="15"/>
      <c r="H25" s="14"/>
      <c r="I25" s="14"/>
      <c r="J25" s="37"/>
      <c r="K25" s="16"/>
      <c r="L25" s="32"/>
    </row>
    <row r="26" spans="1:12" x14ac:dyDescent="0.25">
      <c r="A26" s="20"/>
      <c r="B26" s="37"/>
      <c r="C26" s="37"/>
      <c r="D26" s="14"/>
      <c r="E26" s="26"/>
      <c r="F26" s="21"/>
      <c r="G26" s="15"/>
      <c r="H26" s="14"/>
      <c r="I26" s="14"/>
      <c r="J26" s="37"/>
      <c r="K26" s="16"/>
      <c r="L26" s="32"/>
    </row>
    <row r="27" spans="1:12" x14ac:dyDescent="0.25">
      <c r="A27" s="20"/>
      <c r="B27" s="37"/>
      <c r="C27" s="37"/>
      <c r="D27" s="14"/>
      <c r="E27" s="26"/>
      <c r="F27" s="21"/>
      <c r="G27" s="15"/>
      <c r="H27" s="14"/>
      <c r="I27" s="14"/>
      <c r="J27" s="37"/>
      <c r="K27" s="16"/>
      <c r="L27" s="32"/>
    </row>
    <row r="28" spans="1:12" x14ac:dyDescent="0.25">
      <c r="A28" s="20"/>
      <c r="B28" s="37"/>
      <c r="C28" s="37"/>
      <c r="D28" s="14"/>
      <c r="E28" s="26"/>
      <c r="F28" s="21"/>
      <c r="G28" s="15"/>
      <c r="H28" s="14"/>
      <c r="I28" s="14"/>
      <c r="J28" s="37"/>
      <c r="K28" s="16"/>
      <c r="L28" s="32"/>
    </row>
    <row r="29" spans="1:12" x14ac:dyDescent="0.25">
      <c r="A29" s="20"/>
      <c r="B29" s="37"/>
      <c r="C29" s="37"/>
      <c r="D29" s="14"/>
      <c r="E29" s="26"/>
      <c r="F29" s="21"/>
      <c r="G29" s="15"/>
      <c r="H29" s="14"/>
      <c r="I29" s="14"/>
      <c r="J29" s="37"/>
      <c r="K29" s="16"/>
      <c r="L29" s="32"/>
    </row>
    <row r="30" spans="1:12" ht="15.75" x14ac:dyDescent="0.25">
      <c r="C30" s="24"/>
      <c r="D30" s="18"/>
      <c r="F30" s="33">
        <f>SUM(F2:F20)</f>
        <v>0</v>
      </c>
    </row>
    <row r="31" spans="1:12" x14ac:dyDescent="0.25">
      <c r="C31" s="24"/>
      <c r="D31" s="18"/>
    </row>
    <row r="32" spans="1:12" x14ac:dyDescent="0.25">
      <c r="C32" s="24"/>
      <c r="D32" s="18"/>
    </row>
    <row r="33" spans="3:7" x14ac:dyDescent="0.25">
      <c r="C33" s="24"/>
      <c r="D33" s="18"/>
    </row>
    <row r="35" spans="3:7" x14ac:dyDescent="0.25">
      <c r="C35" s="24"/>
    </row>
    <row r="37" spans="3:7" x14ac:dyDescent="0.25">
      <c r="G37" s="43"/>
    </row>
    <row r="38" spans="3:7" x14ac:dyDescent="0.25">
      <c r="G38" s="43"/>
    </row>
  </sheetData>
  <autoFilter ref="A1:L30" xr:uid="{00000000-0009-0000-0000-000003000000}"/>
  <phoneticPr fontId="21" type="noConversion"/>
  <pageMargins left="0.7" right="0.7" top="0.75" bottom="0.75" header="0.3" footer="0.3"/>
  <pageSetup paperSize="121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REC 10 y 16</vt:lpstr>
      <vt:lpstr>BIESO REC 16</vt:lpstr>
      <vt:lpstr>RESERVA PRESUPUESTAL X PAC</vt:lpstr>
      <vt:lpstr>URGENCIA MANIFIESTA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2021-04-01T13:44:32Z</dcterms:modified>
</cp:coreProperties>
</file>