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Z:\respaldo\CUENTAS\CUENTAS 2017\2017 CUENTAS NORMA\PUBLICACION TURNOS 2017\"/>
    </mc:Choice>
  </mc:AlternateContent>
  <bookViews>
    <workbookView xWindow="0" yWindow="0" windowWidth="24000" windowHeight="8835"/>
  </bookViews>
  <sheets>
    <sheet name="GASTOS GENER CSF" sheetId="2" r:id="rId1"/>
    <sheet name="GASTOS PERSONAL" sheetId="5" r:id="rId2"/>
    <sheet name="INVERSION" sheetId="6" r:id="rId3"/>
    <sheet name="RESERVA PSTAL" sheetId="3" r:id="rId4"/>
  </sheets>
  <definedNames>
    <definedName name="_xlnm._FilterDatabase" localSheetId="0" hidden="1">'GASTOS GENER CSF'!$A$10:$DE$30</definedName>
    <definedName name="_xlnm._FilterDatabase" localSheetId="1" hidden="1">'GASTOS PERSONAL'!$A$10:$DF$15</definedName>
    <definedName name="_xlnm._FilterDatabase" localSheetId="2" hidden="1">INVERSION!$A$10:$DF$12</definedName>
    <definedName name="_xlnm._FilterDatabase" localSheetId="3" hidden="1">'RESERVA PSTAL'!$A$10:$DF$16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3" l="1"/>
  <c r="A27" i="3"/>
  <c r="A24" i="3"/>
  <c r="A21" i="3"/>
  <c r="A19" i="3"/>
  <c r="A17" i="3"/>
  <c r="A16" i="3"/>
  <c r="A15" i="3"/>
  <c r="A26" i="3"/>
  <c r="A14" i="3"/>
  <c r="A38" i="6"/>
  <c r="A39" i="6"/>
  <c r="A36" i="6"/>
  <c r="A32" i="6"/>
  <c r="A33" i="6" s="1"/>
  <c r="A34" i="6" s="1"/>
  <c r="A22" i="6"/>
  <c r="A12" i="6"/>
  <c r="A37" i="6" l="1"/>
  <c r="A40" i="6" s="1"/>
  <c r="A41" i="6" s="1"/>
  <c r="A42" i="6" s="1"/>
  <c r="A12" i="3" l="1"/>
  <c r="A22" i="3" l="1"/>
  <c r="A13" i="6" l="1"/>
  <c r="A14" i="6" s="1"/>
  <c r="A15" i="6" s="1"/>
  <c r="A16" i="6" s="1"/>
  <c r="A17" i="6" s="1"/>
  <c r="A18" i="6" s="1"/>
  <c r="A19" i="6" s="1"/>
  <c r="A20" i="6" s="1"/>
  <c r="A23" i="6" s="1"/>
  <c r="A24" i="6" s="1"/>
  <c r="A25" i="6" s="1"/>
  <c r="A26" i="6" s="1"/>
  <c r="A27" i="6" s="1"/>
  <c r="A28" i="6" s="1"/>
  <c r="A29" i="6" s="1"/>
  <c r="A30" i="6" s="1"/>
  <c r="A31" i="6" s="1"/>
  <c r="M12" i="6" l="1"/>
  <c r="H9" i="6"/>
  <c r="M12" i="5" l="1"/>
  <c r="H9" i="5"/>
  <c r="M12" i="3" l="1"/>
  <c r="H9" i="3"/>
  <c r="H9" i="2" l="1"/>
</calcChain>
</file>

<file path=xl/sharedStrings.xml><?xml version="1.0" encoding="utf-8"?>
<sst xmlns="http://schemas.openxmlformats.org/spreadsheetml/2006/main" count="349" uniqueCount="232">
  <si>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</si>
  <si>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</si>
  <si>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</si>
  <si>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</si>
  <si>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</si>
  <si>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</si>
  <si>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</si>
  <si>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</si>
  <si>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</si>
  <si>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</si>
  <si>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</si>
  <si>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</si>
  <si>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</si>
  <si>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</si>
  <si>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</si>
  <si>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</si>
  <si>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</si>
  <si>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</si>
  <si>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</si>
  <si>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</si>
  <si>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</si>
  <si>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</si>
  <si>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GSTOS GRALES SSF</t>
  </si>
  <si>
    <t>GASTOS GENERALES VIGENCIA 2017</t>
  </si>
  <si>
    <t>RESERVA PRESUPUESTAL VIGENCIA 2017</t>
  </si>
  <si>
    <t>COLOMBIA TELECOMUNIC. S.A.</t>
  </si>
  <si>
    <t>06-7-10116-14 adc # 7</t>
  </si>
  <si>
    <t>ANULADA</t>
  </si>
  <si>
    <t>INVERSION</t>
  </si>
  <si>
    <t xml:space="preserve">ALIRIO FERNANDO BUSTOS VALENCIA </t>
  </si>
  <si>
    <t xml:space="preserve">MIGUEL ARNULFO  GUTIERREZ </t>
  </si>
  <si>
    <t>JENNY JOHANA OCAMPO CASTAÑEDA</t>
  </si>
  <si>
    <t>GASTOS DE PERSONAL VIGENCIA 2017</t>
  </si>
  <si>
    <t>INVERSION VIGENCIA 2017</t>
  </si>
  <si>
    <t xml:space="preserve">MARIA ELIANA GUZMAN </t>
  </si>
  <si>
    <t>06-7-10008-17</t>
  </si>
  <si>
    <t>OSCAR DARIO SASTOQUE SUAREZ</t>
  </si>
  <si>
    <t>06-7-10003-17</t>
  </si>
  <si>
    <t>ROSA DE LOS ANGELES AYALA SANCHEZ</t>
  </si>
  <si>
    <t>06-7-10007-17</t>
  </si>
  <si>
    <t xml:space="preserve">OLGA EDILSE PEÑA SIERRA </t>
  </si>
  <si>
    <t>ALBA LUZ MENDEZ PEREZ</t>
  </si>
  <si>
    <t>ORDEN DE COMPRA 12037</t>
  </si>
  <si>
    <t>ORGANIZACIÓN TERPEL</t>
  </si>
  <si>
    <t xml:space="preserve">CAMILO ANDRES QUINTERO VITOLA </t>
  </si>
  <si>
    <r>
      <t>01-7-10006-17</t>
    </r>
    <r>
      <rPr>
        <sz val="11"/>
        <color rgb="FFFF0000"/>
        <rFont val="Calibri"/>
        <family val="2"/>
        <scheme val="minor"/>
      </rPr>
      <t xml:space="preserve"> SEGEN</t>
    </r>
  </si>
  <si>
    <t>06-7-10009-17</t>
  </si>
  <si>
    <t xml:space="preserve">CARLOS ENRIQUE GARAVITO </t>
  </si>
  <si>
    <t>06-7-10010-17</t>
  </si>
  <si>
    <t xml:space="preserve">RONALD ALBERTO TORO </t>
  </si>
  <si>
    <t>06-7-10014-17</t>
  </si>
  <si>
    <t xml:space="preserve">BERTHA LUCIA AVENDAÑO </t>
  </si>
  <si>
    <t>06-5-10020-17</t>
  </si>
  <si>
    <t>HUGO FERNANDO RIVERA</t>
  </si>
  <si>
    <r>
      <t>01-7-10001-17</t>
    </r>
    <r>
      <rPr>
        <sz val="11"/>
        <color rgb="FFFF0000"/>
        <rFont val="Calibri"/>
        <family val="2"/>
        <scheme val="minor"/>
      </rPr>
      <t xml:space="preserve"> SEGEN</t>
    </r>
  </si>
  <si>
    <r>
      <t>01-7-10002-17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</si>
  <si>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01-7-10003-17 </t>
    </r>
    <r>
      <rPr>
        <sz val="11"/>
        <color rgb="FFFF0000"/>
        <rFont val="Calibri"/>
        <family val="2"/>
        <scheme val="minor"/>
      </rPr>
      <t>SEGEN</t>
    </r>
  </si>
  <si>
    <r>
      <t>01-7-10004-17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</si>
  <si>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01-7-10005-17 </t>
    </r>
    <r>
      <rPr>
        <sz val="11"/>
        <color rgb="FFFF0000"/>
        <rFont val="Calibri"/>
        <family val="2"/>
        <scheme val="minor"/>
      </rPr>
      <t>SEGEN</t>
    </r>
  </si>
  <si>
    <t>FERNANDO RAMIREZ</t>
  </si>
  <si>
    <t>06-7-10040-17</t>
  </si>
  <si>
    <t>EDWIN ROBERTO DIAZ JIMENEZ</t>
  </si>
  <si>
    <t>HERZAIN ALEXANDER CASTAÑEDA</t>
  </si>
  <si>
    <t>06-6-10203-16</t>
  </si>
  <si>
    <t>CONSORCIO INGENIEROS M</t>
  </si>
  <si>
    <t>06-3-10202-16</t>
  </si>
  <si>
    <t>CONSORCIO JASB</t>
  </si>
  <si>
    <t>06-6-10125-16</t>
  </si>
  <si>
    <t>901011226 A LUDWIG CC # 79865330 CTA #461-169414-22</t>
  </si>
  <si>
    <t xml:space="preserve">CONSORCIO SAN FRANCISCO </t>
  </si>
  <si>
    <t>06-3-10149-16</t>
  </si>
  <si>
    <t>CONSORCIO DOBLE R M&amp;R 78</t>
  </si>
  <si>
    <t>ORDEN DE COMPRA # 18561</t>
  </si>
  <si>
    <t>AGENCIA GOLDTOUR</t>
  </si>
  <si>
    <t>06-1-10080-17</t>
  </si>
  <si>
    <t>MARCO TULIO GONZALEZ</t>
  </si>
  <si>
    <r>
      <t xml:space="preserve">80149193  </t>
    </r>
    <r>
      <rPr>
        <sz val="11"/>
        <color rgb="FFFF0000"/>
        <rFont val="Calibri"/>
        <family val="2"/>
        <scheme val="minor"/>
      </rPr>
      <t>cta bancolombia</t>
    </r>
  </si>
  <si>
    <t>CARLOS ALFREDO GUEVARA MORENO</t>
  </si>
  <si>
    <t>CTA COBRO # 4</t>
  </si>
  <si>
    <t>06-7-10006-17</t>
  </si>
  <si>
    <t>GUILLERMO ANDRES MELO MEDINA</t>
  </si>
  <si>
    <t>CTA COBRO # 7</t>
  </si>
  <si>
    <r>
      <t>01-7-10007-17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</si>
  <si>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01-7-10010-17 </t>
    </r>
    <r>
      <rPr>
        <sz val="11"/>
        <color rgb="FFFF0000"/>
        <rFont val="Calibri"/>
        <family val="2"/>
        <scheme val="minor"/>
      </rPr>
      <t>SEGEN</t>
    </r>
  </si>
  <si>
    <t>CTA COBRO # 8</t>
  </si>
  <si>
    <t>06-6-10063-17</t>
  </si>
  <si>
    <t>CONSORCIO GENESIS</t>
  </si>
  <si>
    <t>06-6-10030-17</t>
  </si>
  <si>
    <t>06-3-10013-17</t>
  </si>
  <si>
    <t>INGENIERIA DE PROYECTOS  S.A.S.</t>
  </si>
  <si>
    <t>06-6-10034-17</t>
  </si>
  <si>
    <t>CONSOR, INFRAESTRUCTURA  IBAGUE</t>
  </si>
  <si>
    <t>06-6-10163-16</t>
  </si>
  <si>
    <t>CONSOR,SAN AGUSTIN</t>
  </si>
  <si>
    <t>06-3-10139-16</t>
  </si>
  <si>
    <t>UT INTERVENTORIA PUMA</t>
  </si>
  <si>
    <t>06-3-10172-15</t>
  </si>
  <si>
    <t xml:space="preserve">CONSORCIO SAN ANDRES </t>
  </si>
  <si>
    <t>06-7-10024-17</t>
  </si>
  <si>
    <r>
      <t xml:space="preserve">UT CF-PL MTMTO DATA CENTER, </t>
    </r>
    <r>
      <rPr>
        <sz val="11"/>
        <color indexed="10"/>
        <rFont val="Arial"/>
        <family val="2"/>
      </rPr>
      <t>PAGAR A COMPUFACIL</t>
    </r>
  </si>
  <si>
    <t>06-6-10097-17</t>
  </si>
  <si>
    <t>ALVARO MILTON MONTENEGRO MARTINEZ</t>
  </si>
  <si>
    <t>06-2-10004-17</t>
  </si>
  <si>
    <t>FIRMA COMBINED SYSTEM</t>
  </si>
  <si>
    <t>06-1-10109-17</t>
  </si>
  <si>
    <t>AGRICOLA LA BOCATOMA LTDA</t>
  </si>
  <si>
    <t>ORDEN DE COMPRA 14117</t>
  </si>
  <si>
    <t xml:space="preserve">INVERSIONES SARA DE COLOMBIA S.A.S. </t>
  </si>
  <si>
    <t>1571-2156</t>
  </si>
  <si>
    <t>CTA COBRO 7</t>
  </si>
  <si>
    <t>CTA COBRO # 9</t>
  </si>
  <si>
    <t>06-6-10017-17</t>
  </si>
  <si>
    <t>URBANISCOM LTDA</t>
  </si>
  <si>
    <t>06-3-10057-17</t>
  </si>
  <si>
    <t>CONSORCIO DIAZ CASTRILLON</t>
  </si>
  <si>
    <t>06-6-10054-17</t>
  </si>
  <si>
    <r>
      <t>901083477</t>
    </r>
    <r>
      <rPr>
        <sz val="11"/>
        <color rgb="FFFF0000"/>
        <rFont val="Calibri"/>
        <family val="2"/>
        <scheme val="minor"/>
      </rPr>
      <t xml:space="preserve"> 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NOMBRE DE M&amp;E CONSTRUC. NIT # </t>
    </r>
    <r>
      <rPr>
        <b/>
        <sz val="11"/>
        <color rgb="FFFF0000"/>
        <rFont val="Calibri"/>
        <family val="2"/>
        <scheme val="minor"/>
      </rPr>
      <t>900053750-8</t>
    </r>
  </si>
  <si>
    <t>CONSORCIO OTUN</t>
  </si>
  <si>
    <t>06-3-10049-17</t>
  </si>
  <si>
    <t>CARLOS ARTURO  VERGARA NEGRETE</t>
  </si>
  <si>
    <t>06-3-10069-17</t>
  </si>
  <si>
    <t>UNION TEMPORAL ORTEGA SIETE</t>
  </si>
  <si>
    <t>06-6-10180-16</t>
  </si>
  <si>
    <t xml:space="preserve">CONSORCIO BS 16 </t>
  </si>
  <si>
    <t>06-3-10150-16</t>
  </si>
  <si>
    <t>CONSORCIO IGE</t>
  </si>
  <si>
    <t>13-14</t>
  </si>
  <si>
    <t>06-7-10081-16</t>
  </si>
  <si>
    <t>UT. BIOMETRIA MOVIL</t>
  </si>
  <si>
    <t>CONSORCIO ESTACION SUR FASE II</t>
  </si>
  <si>
    <t>20-22</t>
  </si>
  <si>
    <t xml:space="preserve">CONSORCIO INTERSANTANDER </t>
  </si>
  <si>
    <t>ASIGNACION TURNOS - TRAMITE CUENTAS DE PROVEEDORES - PAGOS NOVIEMBRE 2017</t>
  </si>
  <si>
    <t>ORDEN DE COMPRA 14184</t>
  </si>
  <si>
    <t>1584-ND 042 # 2164 NC # 050</t>
  </si>
  <si>
    <t>ORDEN DE COMPRA 14113</t>
  </si>
  <si>
    <t>1585- ND # 043-2163 ND # 051</t>
  </si>
  <si>
    <t>ORDEN DE COMPRA 14186</t>
  </si>
  <si>
    <t>1583-2157 ND # 046</t>
  </si>
  <si>
    <t>06-2-10148-16</t>
  </si>
  <si>
    <t>FONDO ROTATORIO PONAL</t>
  </si>
  <si>
    <t>6458-6448-6440-6456-6449-6450</t>
  </si>
  <si>
    <t>06-8-10047-17</t>
  </si>
  <si>
    <t>HACIENDA FLORAL Y/O LUZ ADRIANA SANABRIA REYES</t>
  </si>
  <si>
    <t>0126-0130</t>
  </si>
  <si>
    <t>ORDEN DE COMPRA 14275</t>
  </si>
  <si>
    <t>ORACLE COLOMBIA</t>
  </si>
  <si>
    <t>0159</t>
  </si>
  <si>
    <t>ORDEN DE COMPRA 13730</t>
  </si>
  <si>
    <t>LA PREVISORA</t>
  </si>
  <si>
    <t>12150 PÓLIZA SOAT</t>
  </si>
  <si>
    <t>6</t>
  </si>
  <si>
    <t xml:space="preserve">06-5-10074-17 </t>
  </si>
  <si>
    <t xml:space="preserve">ICFES </t>
  </si>
  <si>
    <t>000962</t>
  </si>
  <si>
    <t>06-7-10023-17</t>
  </si>
  <si>
    <t>INGE, GLOBAL SOLUCIONES Y SERV.</t>
  </si>
  <si>
    <t>67</t>
  </si>
  <si>
    <t>06-7-10156-16 adc # 1</t>
  </si>
  <si>
    <t>SUMINIS. INDUSTRIALES DE C/BIA</t>
  </si>
  <si>
    <t>323117-337717</t>
  </si>
  <si>
    <t>464-477</t>
  </si>
  <si>
    <t>06-7-10031-17</t>
  </si>
  <si>
    <t xml:space="preserve">DIGITAL CENTER VENTAS </t>
  </si>
  <si>
    <t>06-7-10073-17</t>
  </si>
  <si>
    <t>COLOMBIA TELECOMUNICACIONES</t>
  </si>
  <si>
    <t>0000022799509 nd# 01591</t>
  </si>
  <si>
    <t>55808-00000023103295 ND -01593</t>
  </si>
  <si>
    <t>06-7-10058-17</t>
  </si>
  <si>
    <t>IMAGEN SCAN SAS</t>
  </si>
  <si>
    <t>06-7-10192-16</t>
  </si>
  <si>
    <t xml:space="preserve">REIMPODIESEL </t>
  </si>
  <si>
    <t>12949-950-951-952-953-954-955-956-957-958-959-960-961-962-970</t>
  </si>
  <si>
    <t>06-2-10121-17</t>
  </si>
  <si>
    <t>FIRMA CCIALIZADORA SUPER HERRAMIENTAS LTDA</t>
  </si>
  <si>
    <t>7583-7601-7615-7636-7679-7692-77-15652-15613-6600-4569</t>
  </si>
  <si>
    <t>06-8-10189-15 ADC # 2</t>
  </si>
  <si>
    <t>SUMIMAS SAS</t>
  </si>
  <si>
    <r>
      <t xml:space="preserve">FCS 33425-33428-33427  NC, 651 , </t>
    </r>
    <r>
      <rPr>
        <b/>
        <sz val="11"/>
        <color theme="1"/>
        <rFont val="Calibri"/>
        <family val="2"/>
        <scheme val="minor"/>
      </rPr>
      <t>mes de Julio</t>
    </r>
  </si>
  <si>
    <t xml:space="preserve">06-1-10025-17 ADC # 1 </t>
  </si>
  <si>
    <t>INMOBILIA. INVERMILENIUM</t>
  </si>
  <si>
    <r>
      <rPr>
        <sz val="11"/>
        <color rgb="FFFF0000"/>
        <rFont val="Calibri"/>
        <family val="2"/>
        <scheme val="minor"/>
      </rPr>
      <t>324017</t>
    </r>
    <r>
      <rPr>
        <sz val="11"/>
        <rFont val="Calibri"/>
        <family val="2"/>
        <scheme val="minor"/>
      </rPr>
      <t>-340217</t>
    </r>
  </si>
  <si>
    <t>06-5-10113-17</t>
  </si>
  <si>
    <t>06-7-10184-16</t>
  </si>
  <si>
    <t>GRAN IMAGEN SAS</t>
  </si>
  <si>
    <t>9961- NC S/N</t>
  </si>
  <si>
    <t>06-3-10085-17</t>
  </si>
  <si>
    <t>BRV INGENIERIA  Y PLANEACION SAS</t>
  </si>
  <si>
    <t>06-7-10032-17</t>
  </si>
  <si>
    <t>ELITE GRUPO SAS</t>
  </si>
  <si>
    <t>157814-157813</t>
  </si>
  <si>
    <t>ANULADO</t>
  </si>
  <si>
    <t>CTA COBRO  # 6</t>
  </si>
  <si>
    <t>CTA COBRO # 10</t>
  </si>
  <si>
    <t>CTA COBRO # 5</t>
  </si>
  <si>
    <t>CTA COBRO#8</t>
  </si>
  <si>
    <t>06-6-10097-16 ADC # 1</t>
  </si>
  <si>
    <t>06-3-10114-16 ADC # 1</t>
  </si>
  <si>
    <t>005</t>
  </si>
  <si>
    <t>A-02</t>
  </si>
  <si>
    <t>06-6-10176-15</t>
  </si>
  <si>
    <t>CONSORCIO DOBLE AA</t>
  </si>
  <si>
    <t>06-6-10147-16</t>
  </si>
  <si>
    <t>CONSORCIO OBRAS SIBATE</t>
  </si>
  <si>
    <t>06-3-10143-16</t>
  </si>
  <si>
    <t>CONSORCIO BEDA</t>
  </si>
  <si>
    <t>s-2017-0865</t>
  </si>
  <si>
    <t>06-2-10011-17</t>
  </si>
  <si>
    <t xml:space="preserve">BENELLI ARMI </t>
  </si>
  <si>
    <t>06-2-10088-17</t>
  </si>
  <si>
    <t>MOTOROLA SOLUTIONS INC</t>
  </si>
  <si>
    <t>16-17</t>
  </si>
  <si>
    <t>06-6-10163-16 ADC # 1</t>
  </si>
  <si>
    <t>06-5-10115-17</t>
  </si>
  <si>
    <t>015197</t>
  </si>
  <si>
    <t xml:space="preserve">ANTICIPO 30% </t>
  </si>
  <si>
    <t>A-03</t>
  </si>
  <si>
    <t>06-5-10208-16</t>
  </si>
  <si>
    <t>SERVICIOS POSTALES NAL.</t>
  </si>
  <si>
    <t>9-10</t>
  </si>
  <si>
    <t>8</t>
  </si>
  <si>
    <t>06-6-10125-16 ADC # 1</t>
  </si>
  <si>
    <t>06-3-10149-16 ADC # 1</t>
  </si>
  <si>
    <t>06-3-10199-16</t>
  </si>
  <si>
    <t>CONSORC. CONSULTORES ANDINOS</t>
  </si>
  <si>
    <t>003</t>
  </si>
  <si>
    <t>06-6-10201-16</t>
  </si>
  <si>
    <r>
      <t>CONSORC. BIO VERDE</t>
    </r>
    <r>
      <rPr>
        <b/>
        <sz val="11"/>
        <rFont val="Calibri"/>
        <family val="2"/>
      </rPr>
      <t xml:space="preserve"> </t>
    </r>
  </si>
  <si>
    <t>°°</t>
  </si>
  <si>
    <t>06-3-10204-16</t>
  </si>
  <si>
    <t>CONSORCIO ZAPAYAN 215</t>
  </si>
  <si>
    <t>06-3-10204-16 adc #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</si>
</sst>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  <numFmt numFmtId="169" formatCode="_-* #,##0_-;\-* #,##0_-;_-* &quot;-&quot;_-;_-@_-"/>
    <numFmt numFmtId="170" formatCode="_-&quot;$&quot;* #,##0.00_-;\-&quot;$&quot;* #,##0.00_-;_-&quot;$&quot;* &quot;-&quot;??_-;_-@_-"/>
    <numFmt numFmtId="171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5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43" fontId="14" fillId="3" borderId="0" xfId="1" applyNumberFormat="1" applyFont="1" applyFill="1" applyAlignment="1">
      <alignment horizontal="center"/>
    </xf>
    <xf numFmtId="43" fontId="14" fillId="5" borderId="0" xfId="1" applyNumberFormat="1" applyFont="1" applyFill="1" applyAlignment="1">
      <alignment horizontal="center"/>
    </xf>
    <xf numFmtId="0" fontId="3" fillId="7" borderId="1" xfId="0" applyFont="1" applyFill="1" applyBorder="1"/>
    <xf numFmtId="0" fontId="16" fillId="7" borderId="0" xfId="0" applyFont="1" applyFill="1"/>
    <xf numFmtId="0" fontId="0" fillId="5" borderId="1" xfId="0" applyFill="1" applyBorder="1"/>
    <xf numFmtId="0" fontId="3" fillId="0" borderId="3" xfId="0" applyFont="1" applyFill="1" applyBorder="1" applyAlignment="1"/>
    <xf numFmtId="14" fontId="0" fillId="0" borderId="1" xfId="0" applyNumberFormat="1" applyFill="1" applyBorder="1" applyAlignment="1">
      <alignment horizontal="right"/>
    </xf>
    <xf numFmtId="14" fontId="3" fillId="7" borderId="1" xfId="0" applyNumberFormat="1" applyFont="1" applyFill="1" applyBorder="1"/>
    <xf numFmtId="0" fontId="3" fillId="7" borderId="1" xfId="0" applyFont="1" applyFill="1" applyBorder="1"/>
    <xf numFmtId="14" fontId="0" fillId="0" borderId="1" xfId="0" applyNumberFormat="1" applyFill="1" applyBorder="1"/>
    <xf numFmtId="14" fontId="3" fillId="7" borderId="1" xfId="1" applyNumberFormat="1" applyFont="1" applyFill="1" applyBorder="1"/>
    <xf numFmtId="14" fontId="3" fillId="3" borderId="1" xfId="1" applyNumberFormat="1" applyFont="1" applyFill="1" applyBorder="1"/>
    <xf numFmtId="14" fontId="3" fillId="0" borderId="1" xfId="1" applyNumberFormat="1" applyFont="1" applyFill="1" applyBorder="1"/>
    <xf numFmtId="14" fontId="3" fillId="7" borderId="1" xfId="0" applyNumberFormat="1" applyFont="1" applyFill="1" applyBorder="1" applyAlignment="1">
      <alignment horizontal="right"/>
    </xf>
    <xf numFmtId="14" fontId="3" fillId="5" borderId="1" xfId="1" applyNumberFormat="1" applyFont="1" applyFill="1" applyBorder="1"/>
    <xf numFmtId="14" fontId="3" fillId="8" borderId="1" xfId="1" applyNumberFormat="1" applyFont="1" applyFill="1" applyBorder="1"/>
    <xf numFmtId="14" fontId="3" fillId="5" borderId="7" xfId="1" applyNumberFormat="1" applyFont="1" applyFill="1" applyBorder="1"/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1" xfId="0" applyFont="1" applyFill="1" applyBorder="1"/>
    <xf numFmtId="171" fontId="3" fillId="0" borderId="1" xfId="27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/>
    <xf numFmtId="171" fontId="0" fillId="0" borderId="1" xfId="27" applyFont="1" applyFill="1" applyBorder="1" applyAlignment="1">
      <alignment horizontal="right"/>
    </xf>
    <xf numFmtId="0" fontId="10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/>
    <xf numFmtId="171" fontId="3" fillId="0" borderId="1" xfId="27" applyFont="1" applyFill="1" applyBorder="1" applyAlignment="1">
      <alignment horizontal="right"/>
    </xf>
    <xf numFmtId="0" fontId="17" fillId="0" borderId="1" xfId="0" applyFont="1" applyFill="1" applyBorder="1" applyAlignment="1">
      <alignment wrapText="1"/>
    </xf>
    <xf numFmtId="0" fontId="0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/>
    <xf numFmtId="171" fontId="3" fillId="0" borderId="0" xfId="27" applyFont="1" applyFill="1"/>
    <xf numFmtId="0" fontId="0" fillId="0" borderId="1" xfId="0" quotePrefix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171" fontId="1" fillId="0" borderId="1" xfId="27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1" fillId="0" borderId="1" xfId="0" applyFont="1" applyFill="1" applyBorder="1" applyAlignment="1">
      <alignment wrapText="1"/>
    </xf>
    <xf numFmtId="44" fontId="3" fillId="0" borderId="1" xfId="17" applyFont="1" applyFill="1" applyBorder="1"/>
    <xf numFmtId="0" fontId="23" fillId="0" borderId="1" xfId="0" applyFont="1" applyFill="1" applyBorder="1" applyAlignment="1">
      <alignment wrapText="1"/>
    </xf>
    <xf numFmtId="16" fontId="3" fillId="0" borderId="1" xfId="0" quotePrefix="1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wrapText="1"/>
    </xf>
    <xf numFmtId="0" fontId="1" fillId="0" borderId="1" xfId="0" quotePrefix="1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171" fontId="3" fillId="7" borderId="3" xfId="940" applyFont="1" applyFill="1" applyBorder="1" applyAlignment="1">
      <alignment horizontal="center"/>
    </xf>
    <xf numFmtId="0" fontId="3" fillId="7" borderId="3" xfId="0" quotePrefix="1" applyFont="1" applyFill="1" applyBorder="1" applyAlignment="1">
      <alignment horizontal="center"/>
    </xf>
    <xf numFmtId="0" fontId="3" fillId="7" borderId="7" xfId="0" quotePrefix="1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center" vertical="center" wrapText="1"/>
    </xf>
    <xf numFmtId="15" fontId="3" fillId="7" borderId="7" xfId="0" applyNumberFormat="1" applyFont="1" applyFill="1" applyBorder="1" applyAlignment="1">
      <alignment horizontal="right"/>
    </xf>
    <xf numFmtId="0" fontId="3" fillId="7" borderId="3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/>
    </xf>
    <xf numFmtId="15" fontId="3" fillId="7" borderId="7" xfId="0" applyNumberFormat="1" applyFont="1" applyFill="1" applyBorder="1" applyAlignment="1">
      <alignment horizontal="right" vertical="center"/>
    </xf>
    <xf numFmtId="0" fontId="1" fillId="7" borderId="7" xfId="0" applyFont="1" applyFill="1" applyBorder="1" applyAlignment="1">
      <alignment horizontal="right"/>
    </xf>
    <xf numFmtId="0" fontId="3" fillId="7" borderId="3" xfId="0" applyFont="1" applyFill="1" applyBorder="1" applyAlignment="1"/>
    <xf numFmtId="15" fontId="3" fillId="7" borderId="3" xfId="0" applyNumberFormat="1" applyFont="1" applyFill="1" applyBorder="1" applyAlignment="1">
      <alignment horizontal="right"/>
    </xf>
    <xf numFmtId="14" fontId="3" fillId="9" borderId="1" xfId="1" applyNumberFormat="1" applyFont="1" applyFill="1" applyBorder="1"/>
    <xf numFmtId="0" fontId="1" fillId="7" borderId="3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right"/>
    </xf>
    <xf numFmtId="171" fontId="3" fillId="7" borderId="7" xfId="94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/>
    </xf>
    <xf numFmtId="15" fontId="3" fillId="7" borderId="3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0" fontId="0" fillId="0" borderId="1" xfId="0" quotePrefix="1" applyFill="1" applyBorder="1" applyAlignment="1">
      <alignment horizontal="center"/>
    </xf>
    <xf numFmtId="171" fontId="3" fillId="0" borderId="1" xfId="937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15" fontId="0" fillId="0" borderId="1" xfId="0" applyNumberFormat="1" applyFill="1" applyBorder="1"/>
    <xf numFmtId="171" fontId="0" fillId="0" borderId="1" xfId="937" applyFont="1" applyFill="1" applyBorder="1" applyAlignment="1">
      <alignment horizontal="right"/>
    </xf>
    <xf numFmtId="14" fontId="0" fillId="0" borderId="1" xfId="0" applyNumberFormat="1" applyFill="1" applyBorder="1"/>
    <xf numFmtId="171" fontId="3" fillId="0" borderId="1" xfId="937" applyFont="1" applyFill="1" applyBorder="1" applyAlignment="1">
      <alignment horizontal="right"/>
    </xf>
    <xf numFmtId="0" fontId="15" fillId="0" borderId="1" xfId="0" applyFont="1" applyFill="1" applyBorder="1"/>
    <xf numFmtId="43" fontId="3" fillId="0" borderId="1" xfId="5" applyFont="1" applyFill="1" applyBorder="1"/>
    <xf numFmtId="1" fontId="3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1" fontId="0" fillId="0" borderId="1" xfId="0" quotePrefix="1" applyNumberFormat="1" applyFont="1" applyFill="1" applyBorder="1" applyAlignment="1">
      <alignment horizontal="center"/>
    </xf>
    <xf numFmtId="169" fontId="0" fillId="0" borderId="1" xfId="125" applyFont="1" applyFill="1" applyBorder="1" applyAlignment="1">
      <alignment horizontal="right"/>
    </xf>
    <xf numFmtId="169" fontId="3" fillId="0" borderId="1" xfId="125" applyFont="1" applyFill="1" applyBorder="1" applyAlignment="1">
      <alignment horizontal="right"/>
    </xf>
    <xf numFmtId="0" fontId="0" fillId="0" borderId="1" xfId="0" applyFill="1" applyBorder="1" applyAlignment="1"/>
    <xf numFmtId="0" fontId="3" fillId="7" borderId="3" xfId="0" applyFont="1" applyFill="1" applyBorder="1" applyAlignment="1">
      <alignment horizontal="right"/>
    </xf>
    <xf numFmtId="15" fontId="3" fillId="7" borderId="1" xfId="0" applyNumberFormat="1" applyFont="1" applyFill="1" applyBorder="1"/>
    <xf numFmtId="171" fontId="3" fillId="7" borderId="1" xfId="939" applyFont="1" applyFill="1" applyBorder="1"/>
    <xf numFmtId="0" fontId="3" fillId="7" borderId="1" xfId="0" applyFont="1" applyFill="1" applyBorder="1"/>
    <xf numFmtId="14" fontId="3" fillId="7" borderId="1" xfId="0" applyNumberFormat="1" applyFont="1" applyFill="1" applyBorder="1"/>
    <xf numFmtId="0" fontId="3" fillId="7" borderId="1" xfId="0" applyFont="1" applyFill="1" applyBorder="1" applyAlignment="1">
      <alignment wrapText="1"/>
    </xf>
    <xf numFmtId="0" fontId="0" fillId="7" borderId="1" xfId="0" applyFont="1" applyFill="1" applyBorder="1"/>
    <xf numFmtId="43" fontId="20" fillId="7" borderId="1" xfId="5" applyFont="1" applyFill="1" applyBorder="1"/>
    <xf numFmtId="43" fontId="17" fillId="7" borderId="1" xfId="5" applyFont="1" applyFill="1" applyBorder="1" applyAlignment="1">
      <alignment horizont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15" fontId="3" fillId="7" borderId="1" xfId="0" applyNumberFormat="1" applyFont="1" applyFill="1" applyBorder="1" applyAlignment="1">
      <alignment horizontal="right"/>
    </xf>
    <xf numFmtId="171" fontId="1" fillId="7" borderId="1" xfId="939" applyFont="1" applyFill="1" applyBorder="1"/>
    <xf numFmtId="0" fontId="1" fillId="7" borderId="1" xfId="0" quotePrefix="1" applyFont="1" applyFill="1" applyBorder="1" applyAlignment="1">
      <alignment horizont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right"/>
    </xf>
    <xf numFmtId="171" fontId="1" fillId="7" borderId="1" xfId="939" applyFont="1" applyFill="1" applyBorder="1" applyAlignment="1">
      <alignment horizontal="right"/>
    </xf>
    <xf numFmtId="0" fontId="21" fillId="7" borderId="1" xfId="0" applyFont="1" applyFill="1" applyBorder="1" applyAlignment="1">
      <alignment horizontal="left" vertical="center"/>
    </xf>
    <xf numFmtId="0" fontId="21" fillId="7" borderId="1" xfId="0" applyFont="1" applyFill="1" applyBorder="1"/>
    <xf numFmtId="0" fontId="22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0" fontId="24" fillId="7" borderId="1" xfId="0" applyFont="1" applyFill="1" applyBorder="1" applyAlignment="1">
      <alignment wrapText="1"/>
    </xf>
    <xf numFmtId="0" fontId="1" fillId="7" borderId="8" xfId="0" applyFont="1" applyFill="1" applyBorder="1"/>
    <xf numFmtId="0" fontId="3" fillId="7" borderId="1" xfId="0" quotePrefix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 wrapText="1"/>
    </xf>
    <xf numFmtId="167" fontId="3" fillId="7" borderId="1" xfId="0" applyNumberFormat="1" applyFont="1" applyFill="1" applyBorder="1"/>
    <xf numFmtId="0" fontId="27" fillId="7" borderId="1" xfId="0" applyFont="1" applyFill="1" applyBorder="1" applyAlignment="1">
      <alignment wrapText="1"/>
    </xf>
    <xf numFmtId="0" fontId="15" fillId="7" borderId="1" xfId="0" quotePrefix="1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/>
    </xf>
    <xf numFmtId="0" fontId="3" fillId="7" borderId="3" xfId="0" quotePrefix="1" applyFont="1" applyFill="1" applyBorder="1" applyAlignment="1">
      <alignment horizontal="center"/>
    </xf>
    <xf numFmtId="43" fontId="1" fillId="7" borderId="1" xfId="5" applyFont="1" applyFill="1" applyBorder="1" applyAlignment="1">
      <alignment horizontal="right"/>
    </xf>
    <xf numFmtId="0" fontId="21" fillId="7" borderId="1" xfId="0" applyFont="1" applyFill="1" applyBorder="1" applyAlignment="1">
      <alignment horizontal="right" vertical="center"/>
    </xf>
    <xf numFmtId="0" fontId="22" fillId="7" borderId="1" xfId="0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center" wrapText="1"/>
    </xf>
    <xf numFmtId="0" fontId="1" fillId="7" borderId="0" xfId="0" applyFont="1" applyFill="1"/>
    <xf numFmtId="0" fontId="19" fillId="7" borderId="3" xfId="0" applyFont="1" applyFill="1" applyBorder="1" applyAlignment="1">
      <alignment horizontal="right" wrapText="1"/>
    </xf>
    <xf numFmtId="0" fontId="0" fillId="7" borderId="8" xfId="0" applyFont="1" applyFill="1" applyBorder="1"/>
    <xf numFmtId="0" fontId="10" fillId="7" borderId="3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 vertical="center" wrapText="1"/>
    </xf>
    <xf numFmtId="15" fontId="3" fillId="7" borderId="1" xfId="0" applyNumberFormat="1" applyFont="1" applyFill="1" applyBorder="1"/>
    <xf numFmtId="171" fontId="3" fillId="7" borderId="1" xfId="938" applyFont="1" applyFill="1" applyBorder="1"/>
    <xf numFmtId="0" fontId="3" fillId="7" borderId="1" xfId="0" applyFont="1" applyFill="1" applyBorder="1"/>
    <xf numFmtId="14" fontId="3" fillId="7" borderId="1" xfId="0" applyNumberFormat="1" applyFont="1" applyFill="1" applyBorder="1"/>
    <xf numFmtId="0" fontId="3" fillId="7" borderId="1" xfId="0" applyFont="1" applyFill="1" applyBorder="1" applyAlignment="1">
      <alignment wrapText="1"/>
    </xf>
    <xf numFmtId="43" fontId="20" fillId="7" borderId="1" xfId="5" applyFont="1" applyFill="1" applyBorder="1"/>
    <xf numFmtId="43" fontId="17" fillId="7" borderId="1" xfId="5" applyFont="1" applyFill="1" applyBorder="1" applyAlignment="1">
      <alignment horizontal="center"/>
    </xf>
    <xf numFmtId="0" fontId="1" fillId="7" borderId="1" xfId="0" applyFont="1" applyFill="1" applyBorder="1"/>
    <xf numFmtId="171" fontId="1" fillId="7" borderId="1" xfId="938" applyFont="1" applyFill="1" applyBorder="1"/>
    <xf numFmtId="0" fontId="1" fillId="7" borderId="1" xfId="0" quotePrefix="1" applyFont="1" applyFill="1" applyBorder="1" applyAlignment="1">
      <alignment horizontal="center"/>
    </xf>
    <xf numFmtId="43" fontId="3" fillId="7" borderId="1" xfId="5" applyFont="1" applyFill="1" applyBorder="1"/>
    <xf numFmtId="0" fontId="1" fillId="7" borderId="1" xfId="0" applyFont="1" applyFill="1" applyBorder="1" applyAlignment="1">
      <alignment horizontal="right"/>
    </xf>
    <xf numFmtId="171" fontId="1" fillId="7" borderId="1" xfId="938" applyFont="1" applyFill="1" applyBorder="1" applyAlignment="1">
      <alignment horizontal="right"/>
    </xf>
    <xf numFmtId="0" fontId="21" fillId="7" borderId="1" xfId="0" applyFont="1" applyFill="1" applyBorder="1" applyAlignment="1">
      <alignment horizontal="left" vertical="center"/>
    </xf>
    <xf numFmtId="0" fontId="21" fillId="7" borderId="1" xfId="0" applyFont="1" applyFill="1" applyBorder="1"/>
    <xf numFmtId="0" fontId="22" fillId="7" borderId="1" xfId="0" applyFont="1" applyFill="1" applyBorder="1" applyAlignment="1">
      <alignment horizontal="right" vertical="center"/>
    </xf>
    <xf numFmtId="0" fontId="24" fillId="7" borderId="1" xfId="0" applyFont="1" applyFill="1" applyBorder="1" applyAlignment="1">
      <alignment wrapText="1"/>
    </xf>
    <xf numFmtId="0" fontId="3" fillId="7" borderId="1" xfId="0" quotePrefix="1" applyFont="1" applyFill="1" applyBorder="1" applyAlignment="1">
      <alignment horizontal="center"/>
    </xf>
    <xf numFmtId="0" fontId="17" fillId="7" borderId="1" xfId="0" applyFont="1" applyFill="1" applyBorder="1" applyAlignment="1">
      <alignment wrapText="1"/>
    </xf>
    <xf numFmtId="171" fontId="3" fillId="7" borderId="1" xfId="938" applyFont="1" applyFill="1" applyBorder="1" applyAlignment="1">
      <alignment horizontal="right"/>
    </xf>
    <xf numFmtId="0" fontId="22" fillId="7" borderId="1" xfId="0" applyFont="1" applyFill="1" applyBorder="1" applyAlignment="1">
      <alignment horizontal="left" vertical="center"/>
    </xf>
    <xf numFmtId="167" fontId="3" fillId="7" borderId="1" xfId="0" applyNumberFormat="1" applyFont="1" applyFill="1" applyBorder="1"/>
    <xf numFmtId="44" fontId="21" fillId="7" borderId="1" xfId="17" applyFont="1" applyFill="1" applyBorder="1"/>
    <xf numFmtId="0" fontId="15" fillId="7" borderId="1" xfId="0" quotePrefix="1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/>
    </xf>
    <xf numFmtId="0" fontId="19" fillId="7" borderId="1" xfId="0" applyFont="1" applyFill="1" applyBorder="1" applyAlignment="1">
      <alignment horizontal="right" wrapText="1"/>
    </xf>
    <xf numFmtId="0" fontId="21" fillId="7" borderId="1" xfId="0" applyFont="1" applyFill="1" applyBorder="1" applyAlignment="1">
      <alignment horizontal="right" vertical="center"/>
    </xf>
    <xf numFmtId="0" fontId="28" fillId="7" borderId="1" xfId="0" applyFont="1" applyFill="1" applyBorder="1" applyAlignment="1">
      <alignment wrapText="1"/>
    </xf>
    <xf numFmtId="0" fontId="0" fillId="7" borderId="8" xfId="0" applyFont="1" applyFill="1" applyBorder="1"/>
    <xf numFmtId="16" fontId="3" fillId="7" borderId="1" xfId="0" quotePrefix="1" applyNumberFormat="1" applyFont="1" applyFill="1" applyBorder="1" applyAlignment="1">
      <alignment horizontal="center"/>
    </xf>
    <xf numFmtId="0" fontId="0" fillId="7" borderId="1" xfId="0" quotePrefix="1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7" borderId="7" xfId="0" applyFont="1" applyFill="1" applyBorder="1" applyAlignment="1">
      <alignment horizontal="left" wrapText="1"/>
    </xf>
    <xf numFmtId="0" fontId="10" fillId="7" borderId="7" xfId="0" applyFont="1" applyFill="1" applyBorder="1" applyAlignment="1">
      <alignment horizontal="left"/>
    </xf>
    <xf numFmtId="0" fontId="3" fillId="0" borderId="1" xfId="0" applyFont="1" applyFill="1" applyBorder="1"/>
    <xf numFmtId="171" fontId="3" fillId="0" borderId="1" xfId="940" applyFont="1" applyFill="1" applyBorder="1"/>
    <xf numFmtId="14" fontId="3" fillId="0" borderId="1" xfId="0" applyNumberFormat="1" applyFont="1" applyFill="1" applyBorder="1"/>
    <xf numFmtId="15" fontId="3" fillId="7" borderId="1" xfId="0" applyNumberFormat="1" applyFont="1" applyFill="1" applyBorder="1"/>
    <xf numFmtId="171" fontId="3" fillId="7" borderId="1" xfId="940" applyFont="1" applyFill="1" applyBorder="1"/>
    <xf numFmtId="0" fontId="3" fillId="7" borderId="1" xfId="0" applyFont="1" applyFill="1" applyBorder="1"/>
    <xf numFmtId="171" fontId="3" fillId="3" borderId="1" xfId="940" applyFont="1" applyFill="1" applyBorder="1"/>
    <xf numFmtId="43" fontId="3" fillId="0" borderId="1" xfId="5" applyFont="1" applyFill="1" applyBorder="1"/>
    <xf numFmtId="0" fontId="3" fillId="0" borderId="3" xfId="0" applyFont="1" applyFill="1" applyBorder="1" applyAlignment="1"/>
    <xf numFmtId="15" fontId="3" fillId="0" borderId="1" xfId="0" applyNumberFormat="1" applyFont="1" applyFill="1" applyBorder="1" applyAlignment="1"/>
    <xf numFmtId="0" fontId="3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1" fillId="7" borderId="1" xfId="0" quotePrefix="1" applyFont="1" applyFill="1" applyBorder="1" applyAlignment="1">
      <alignment horizontal="center"/>
    </xf>
    <xf numFmtId="43" fontId="3" fillId="7" borderId="1" xfId="5" applyFont="1" applyFill="1" applyBorder="1"/>
    <xf numFmtId="0" fontId="1" fillId="7" borderId="1" xfId="0" applyFont="1" applyFill="1" applyBorder="1" applyAlignment="1">
      <alignment horizontal="right"/>
    </xf>
    <xf numFmtId="171" fontId="1" fillId="7" borderId="1" xfId="940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0" fontId="17" fillId="7" borderId="1" xfId="0" applyFont="1" applyFill="1" applyBorder="1" applyAlignment="1">
      <alignment wrapText="1"/>
    </xf>
    <xf numFmtId="171" fontId="3" fillId="7" borderId="1" xfId="94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6" fontId="3" fillId="7" borderId="1" xfId="0" quotePrefix="1" applyNumberFormat="1" applyFont="1" applyFill="1" applyBorder="1" applyAlignment="1">
      <alignment horizontal="center"/>
    </xf>
    <xf numFmtId="2" fontId="1" fillId="7" borderId="1" xfId="0" applyNumberFormat="1" applyFont="1" applyFill="1" applyBorder="1"/>
    <xf numFmtId="1" fontId="1" fillId="7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7" borderId="2" xfId="0" applyFont="1" applyFill="1" applyBorder="1"/>
    <xf numFmtId="0" fontId="1" fillId="3" borderId="1" xfId="0" applyFont="1" applyFill="1" applyBorder="1" applyAlignment="1"/>
    <xf numFmtId="15" fontId="3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43" fontId="3" fillId="3" borderId="1" xfId="5" applyFont="1" applyFill="1" applyBorder="1"/>
    <xf numFmtId="0" fontId="3" fillId="7" borderId="3" xfId="0" applyFont="1" applyFill="1" applyBorder="1" applyAlignment="1">
      <alignment wrapText="1"/>
    </xf>
    <xf numFmtId="0" fontId="3" fillId="7" borderId="3" xfId="0" applyFont="1" applyFill="1" applyBorder="1"/>
    <xf numFmtId="15" fontId="3" fillId="7" borderId="3" xfId="0" applyNumberFormat="1" applyFont="1" applyFill="1" applyBorder="1"/>
    <xf numFmtId="43" fontId="3" fillId="7" borderId="3" xfId="5" applyFont="1" applyFill="1" applyBorder="1"/>
    <xf numFmtId="171" fontId="3" fillId="7" borderId="3" xfId="940" applyFont="1" applyFill="1" applyBorder="1" applyAlignment="1">
      <alignment horizontal="right"/>
    </xf>
    <xf numFmtId="16" fontId="3" fillId="7" borderId="3" xfId="0" quotePrefix="1" applyNumberFormat="1" applyFont="1" applyFill="1" applyBorder="1" applyAlignment="1">
      <alignment horizontal="center"/>
    </xf>
    <xf numFmtId="171" fontId="1" fillId="7" borderId="0" xfId="940" applyFont="1" applyFill="1" applyAlignment="1">
      <alignment horizontal="right"/>
    </xf>
    <xf numFmtId="16" fontId="1" fillId="7" borderId="1" xfId="0" quotePrefix="1" applyNumberFormat="1" applyFont="1" applyFill="1" applyBorder="1" applyAlignment="1">
      <alignment horizontal="center"/>
    </xf>
    <xf numFmtId="1" fontId="0" fillId="7" borderId="1" xfId="0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/>
    <xf numFmtId="1" fontId="3" fillId="7" borderId="1" xfId="0" quotePrefix="1" applyNumberFormat="1" applyFont="1" applyFill="1" applyBorder="1" applyAlignment="1">
      <alignment horizontal="center"/>
    </xf>
    <xf numFmtId="171" fontId="3" fillId="7" borderId="4" xfId="156" applyFont="1" applyFill="1" applyBorder="1" applyAlignment="1">
      <alignment horizontal="right"/>
    </xf>
    <xf numFmtId="171" fontId="3" fillId="7" borderId="1" xfId="156" applyFont="1" applyFill="1" applyBorder="1" applyAlignment="1">
      <alignment horizontal="right"/>
    </xf>
    <xf numFmtId="0" fontId="3" fillId="7" borderId="7" xfId="0" applyFont="1" applyFill="1" applyBorder="1"/>
    <xf numFmtId="171" fontId="3" fillId="7" borderId="7" xfId="940" applyFont="1" applyFill="1" applyBorder="1" applyAlignment="1">
      <alignment horizontal="right"/>
    </xf>
    <xf numFmtId="171" fontId="1" fillId="7" borderId="2" xfId="940" applyFont="1" applyFill="1" applyBorder="1" applyAlignment="1">
      <alignment horizontal="right"/>
    </xf>
  </cellXfs>
  <cellStyles count="941">
    <cellStyle name="Hipervínculo" xfId="2" builtinId="8"/>
    <cellStyle name="Hipervínculo 2" xfId="3"/>
    <cellStyle name="Hipervínculo 2 2" xfId="8"/>
    <cellStyle name="Millares" xfId="1" builtinId="3"/>
    <cellStyle name="Millares [0] 10" xfId="125"/>
    <cellStyle name="Millares [0] 11" xfId="260"/>
    <cellStyle name="Millares [0] 12" xfId="395"/>
    <cellStyle name="Millares [0] 13" xfId="528"/>
    <cellStyle name="Millares [0] 14" xfId="664"/>
    <cellStyle name="Millares [0] 15" xfId="804"/>
    <cellStyle name="Millares [0] 16" xfId="30"/>
    <cellStyle name="Millares [0] 2" xfId="14"/>
    <cellStyle name="Millares [0] 2 10" xfId="529"/>
    <cellStyle name="Millares [0] 2 11" xfId="665"/>
    <cellStyle name="Millares [0] 2 12" xfId="805"/>
    <cellStyle name="Millares [0] 2 13" xfId="36"/>
    <cellStyle name="Millares [0] 2 2" xfId="46"/>
    <cellStyle name="Millares [0] 2 2 10" xfId="806"/>
    <cellStyle name="Millares [0] 2 2 2" xfId="103"/>
    <cellStyle name="Millares [0] 2 2 2 2" xfId="128"/>
    <cellStyle name="Millares [0] 2 2 2 3" xfId="263"/>
    <cellStyle name="Millares [0] 2 2 2 4" xfId="398"/>
    <cellStyle name="Millares [0] 2 2 2 5" xfId="531"/>
    <cellStyle name="Millares [0] 2 2 2 6" xfId="667"/>
    <cellStyle name="Millares [0] 2 2 2 7" xfId="807"/>
    <cellStyle name="Millares [0] 2 2 3" xfId="77"/>
    <cellStyle name="Millares [0] 2 2 3 2" xfId="129"/>
    <cellStyle name="Millares [0] 2 2 3 3" xfId="264"/>
    <cellStyle name="Millares [0] 2 2 3 4" xfId="399"/>
    <cellStyle name="Millares [0] 2 2 3 5" xfId="532"/>
    <cellStyle name="Millares [0] 2 2 3 6" xfId="668"/>
    <cellStyle name="Millares [0] 2 2 3 7" xfId="808"/>
    <cellStyle name="Millares [0] 2 2 4" xfId="130"/>
    <cellStyle name="Millares [0] 2 2 4 2" xfId="265"/>
    <cellStyle name="Millares [0] 2 2 4 3" xfId="400"/>
    <cellStyle name="Millares [0] 2 2 4 4" xfId="533"/>
    <cellStyle name="Millares [0] 2 2 4 5" xfId="669"/>
    <cellStyle name="Millares [0] 2 2 4 6" xfId="809"/>
    <cellStyle name="Millares [0] 2 2 5" xfId="127"/>
    <cellStyle name="Millares [0] 2 2 6" xfId="262"/>
    <cellStyle name="Millares [0] 2 2 7" xfId="397"/>
    <cellStyle name="Millares [0] 2 2 8" xfId="530"/>
    <cellStyle name="Millares [0] 2 2 9" xfId="666"/>
    <cellStyle name="Millares [0] 2 3" xfId="93"/>
    <cellStyle name="Millares [0] 2 3 2" xfId="132"/>
    <cellStyle name="Millares [0] 2 3 2 2" xfId="267"/>
    <cellStyle name="Millares [0] 2 3 2 3" xfId="402"/>
    <cellStyle name="Millares [0] 2 3 2 4" xfId="535"/>
    <cellStyle name="Millares [0] 2 3 2 5" xfId="671"/>
    <cellStyle name="Millares [0] 2 3 2 6" xfId="811"/>
    <cellStyle name="Millares [0] 2 3 3" xfId="131"/>
    <cellStyle name="Millares [0] 2 3 4" xfId="266"/>
    <cellStyle name="Millares [0] 2 3 5" xfId="401"/>
    <cellStyle name="Millares [0] 2 3 6" xfId="534"/>
    <cellStyle name="Millares [0] 2 3 7" xfId="670"/>
    <cellStyle name="Millares [0] 2 3 8" xfId="810"/>
    <cellStyle name="Millares [0] 2 4" xfId="67"/>
    <cellStyle name="Millares [0] 2 4 2" xfId="133"/>
    <cellStyle name="Millares [0] 2 4 3" xfId="268"/>
    <cellStyle name="Millares [0] 2 4 4" xfId="403"/>
    <cellStyle name="Millares [0] 2 4 5" xfId="536"/>
    <cellStyle name="Millares [0] 2 4 6" xfId="672"/>
    <cellStyle name="Millares [0] 2 4 7" xfId="812"/>
    <cellStyle name="Millares [0] 2 5" xfId="122"/>
    <cellStyle name="Millares [0] 2 5 2" xfId="134"/>
    <cellStyle name="Millares [0] 2 5 3" xfId="269"/>
    <cellStyle name="Millares [0] 2 5 4" xfId="404"/>
    <cellStyle name="Millares [0] 2 5 5" xfId="537"/>
    <cellStyle name="Millares [0] 2 5 6" xfId="673"/>
    <cellStyle name="Millares [0] 2 5 7" xfId="813"/>
    <cellStyle name="Millares [0] 2 6" xfId="135"/>
    <cellStyle name="Millares [0] 2 6 2" xfId="270"/>
    <cellStyle name="Millares [0] 2 6 3" xfId="405"/>
    <cellStyle name="Millares [0] 2 6 4" xfId="538"/>
    <cellStyle name="Millares [0] 2 6 5" xfId="674"/>
    <cellStyle name="Millares [0] 2 6 6" xfId="814"/>
    <cellStyle name="Millares [0] 2 7" xfId="126"/>
    <cellStyle name="Millares [0] 2 8" xfId="261"/>
    <cellStyle name="Millares [0] 2 9" xfId="396"/>
    <cellStyle name="Millares [0] 3" xfId="35"/>
    <cellStyle name="Millares [0] 3 10" xfId="815"/>
    <cellStyle name="Millares [0] 3 2" xfId="92"/>
    <cellStyle name="Millares [0] 3 2 2" xfId="137"/>
    <cellStyle name="Millares [0] 3 2 3" xfId="272"/>
    <cellStyle name="Millares [0] 3 2 4" xfId="407"/>
    <cellStyle name="Millares [0] 3 2 5" xfId="540"/>
    <cellStyle name="Millares [0] 3 2 6" xfId="676"/>
    <cellStyle name="Millares [0] 3 2 7" xfId="816"/>
    <cellStyle name="Millares [0] 3 3" xfId="66"/>
    <cellStyle name="Millares [0] 3 3 2" xfId="138"/>
    <cellStyle name="Millares [0] 3 3 3" xfId="273"/>
    <cellStyle name="Millares [0] 3 3 4" xfId="408"/>
    <cellStyle name="Millares [0] 3 3 5" xfId="541"/>
    <cellStyle name="Millares [0] 3 3 6" xfId="677"/>
    <cellStyle name="Millares [0] 3 3 7" xfId="817"/>
    <cellStyle name="Millares [0] 3 4" xfId="139"/>
    <cellStyle name="Millares [0] 3 4 2" xfId="274"/>
    <cellStyle name="Millares [0] 3 4 3" xfId="409"/>
    <cellStyle name="Millares [0] 3 4 4" xfId="542"/>
    <cellStyle name="Millares [0] 3 4 5" xfId="678"/>
    <cellStyle name="Millares [0] 3 4 6" xfId="818"/>
    <cellStyle name="Millares [0] 3 5" xfId="136"/>
    <cellStyle name="Millares [0] 3 6" xfId="271"/>
    <cellStyle name="Millares [0] 3 7" xfId="406"/>
    <cellStyle name="Millares [0] 3 8" xfId="539"/>
    <cellStyle name="Millares [0] 3 9" xfId="675"/>
    <cellStyle name="Millares [0] 4" xfId="45"/>
    <cellStyle name="Millares [0] 4 10" xfId="819"/>
    <cellStyle name="Millares [0] 4 2" xfId="102"/>
    <cellStyle name="Millares [0] 4 2 2" xfId="141"/>
    <cellStyle name="Millares [0] 4 2 3" xfId="276"/>
    <cellStyle name="Millares [0] 4 2 4" xfId="411"/>
    <cellStyle name="Millares [0] 4 2 5" xfId="544"/>
    <cellStyle name="Millares [0] 4 2 6" xfId="680"/>
    <cellStyle name="Millares [0] 4 2 7" xfId="820"/>
    <cellStyle name="Millares [0] 4 3" xfId="76"/>
    <cellStyle name="Millares [0] 4 3 2" xfId="142"/>
    <cellStyle name="Millares [0] 4 3 3" xfId="277"/>
    <cellStyle name="Millares [0] 4 3 4" xfId="412"/>
    <cellStyle name="Millares [0] 4 3 5" xfId="545"/>
    <cellStyle name="Millares [0] 4 3 6" xfId="681"/>
    <cellStyle name="Millares [0] 4 3 7" xfId="821"/>
    <cellStyle name="Millares [0] 4 4" xfId="143"/>
    <cellStyle name="Millares [0] 4 4 2" xfId="278"/>
    <cellStyle name="Millares [0] 4 4 3" xfId="413"/>
    <cellStyle name="Millares [0] 4 4 4" xfId="546"/>
    <cellStyle name="Millares [0] 4 4 5" xfId="682"/>
    <cellStyle name="Millares [0] 4 4 6" xfId="822"/>
    <cellStyle name="Millares [0] 4 5" xfId="140"/>
    <cellStyle name="Millares [0] 4 6" xfId="275"/>
    <cellStyle name="Millares [0] 4 7" xfId="410"/>
    <cellStyle name="Millares [0] 4 8" xfId="543"/>
    <cellStyle name="Millares [0] 4 9" xfId="679"/>
    <cellStyle name="Millares [0] 5" xfId="61"/>
    <cellStyle name="Millares [0] 5 2" xfId="145"/>
    <cellStyle name="Millares [0] 5 2 2" xfId="280"/>
    <cellStyle name="Millares [0] 5 2 3" xfId="415"/>
    <cellStyle name="Millares [0] 5 2 4" xfId="548"/>
    <cellStyle name="Millares [0] 5 2 5" xfId="684"/>
    <cellStyle name="Millares [0] 5 2 6" xfId="824"/>
    <cellStyle name="Millares [0] 5 3" xfId="144"/>
    <cellStyle name="Millares [0] 5 4" xfId="279"/>
    <cellStyle name="Millares [0] 5 5" xfId="414"/>
    <cellStyle name="Millares [0] 5 6" xfId="547"/>
    <cellStyle name="Millares [0] 5 7" xfId="683"/>
    <cellStyle name="Millares [0] 5 8" xfId="823"/>
    <cellStyle name="Millares [0] 6" xfId="87"/>
    <cellStyle name="Millares [0] 6 2" xfId="146"/>
    <cellStyle name="Millares [0] 6 3" xfId="281"/>
    <cellStyle name="Millares [0] 6 4" xfId="416"/>
    <cellStyle name="Millares [0] 6 5" xfId="549"/>
    <cellStyle name="Millares [0] 6 6" xfId="685"/>
    <cellStyle name="Millares [0] 6 7" xfId="825"/>
    <cellStyle name="Millares [0] 7" xfId="55"/>
    <cellStyle name="Millares [0] 7 2" xfId="147"/>
    <cellStyle name="Millares [0] 7 3" xfId="282"/>
    <cellStyle name="Millares [0] 7 4" xfId="417"/>
    <cellStyle name="Millares [0] 7 5" xfId="550"/>
    <cellStyle name="Millares [0] 7 6" xfId="686"/>
    <cellStyle name="Millares [0] 7 7" xfId="826"/>
    <cellStyle name="Millares [0] 8" xfId="117"/>
    <cellStyle name="Millares [0] 8 2" xfId="148"/>
    <cellStyle name="Millares [0] 8 3" xfId="283"/>
    <cellStyle name="Millares [0] 8 4" xfId="418"/>
    <cellStyle name="Millares [0] 8 5" xfId="551"/>
    <cellStyle name="Millares [0] 8 6" xfId="687"/>
    <cellStyle name="Millares [0] 8 7" xfId="827"/>
    <cellStyle name="Millares [0] 9" xfId="149"/>
    <cellStyle name="Millares [0] 9 2" xfId="284"/>
    <cellStyle name="Millares [0] 9 3" xfId="419"/>
    <cellStyle name="Millares [0] 9 4" xfId="552"/>
    <cellStyle name="Millares [0] 9 5" xfId="688"/>
    <cellStyle name="Millares [0] 9 6" xfId="828"/>
    <cellStyle name="Millares 10" xfId="25"/>
    <cellStyle name="Millares 10 2" xfId="150"/>
    <cellStyle name="Millares 10 3" xfId="285"/>
    <cellStyle name="Millares 10 4" xfId="420"/>
    <cellStyle name="Millares 10 5" xfId="553"/>
    <cellStyle name="Millares 10 6" xfId="689"/>
    <cellStyle name="Millares 10 7" xfId="829"/>
    <cellStyle name="Millares 10 8" xfId="110"/>
    <cellStyle name="Millares 11" xfId="20"/>
    <cellStyle name="Millares 11 2" xfId="151"/>
    <cellStyle name="Millares 11 3" xfId="286"/>
    <cellStyle name="Millares 11 4" xfId="421"/>
    <cellStyle name="Millares 11 5" xfId="554"/>
    <cellStyle name="Millares 11 6" xfId="690"/>
    <cellStyle name="Millares 11 7" xfId="830"/>
    <cellStyle name="Millares 11 8" xfId="112"/>
    <cellStyle name="Millares 12" xfId="23"/>
    <cellStyle name="Millares 12 2" xfId="152"/>
    <cellStyle name="Millares 12 3" xfId="287"/>
    <cellStyle name="Millares 12 4" xfId="422"/>
    <cellStyle name="Millares 12 5" xfId="555"/>
    <cellStyle name="Millares 12 6" xfId="691"/>
    <cellStyle name="Millares 12 7" xfId="831"/>
    <cellStyle name="Millares 12 8" xfId="111"/>
    <cellStyle name="Millares 13" xfId="24"/>
    <cellStyle name="Millares 13 2" xfId="153"/>
    <cellStyle name="Millares 13 3" xfId="288"/>
    <cellStyle name="Millares 13 4" xfId="423"/>
    <cellStyle name="Millares 13 5" xfId="556"/>
    <cellStyle name="Millares 13 6" xfId="692"/>
    <cellStyle name="Millares 13 7" xfId="832"/>
    <cellStyle name="Millares 13 8" xfId="113"/>
    <cellStyle name="Millares 14" xfId="26"/>
    <cellStyle name="Millares 14 2" xfId="154"/>
    <cellStyle name="Millares 14 3" xfId="289"/>
    <cellStyle name="Millares 14 4" xfId="424"/>
    <cellStyle name="Millares 14 5" xfId="557"/>
    <cellStyle name="Millares 14 6" xfId="693"/>
    <cellStyle name="Millares 14 7" xfId="833"/>
    <cellStyle name="Millares 14 8" xfId="114"/>
    <cellStyle name="Millares 15" xfId="155"/>
    <cellStyle name="Millares 15 2" xfId="290"/>
    <cellStyle name="Millares 15 3" xfId="425"/>
    <cellStyle name="Millares 15 4" xfId="558"/>
    <cellStyle name="Millares 15 5" xfId="694"/>
    <cellStyle name="Millares 15 6" xfId="834"/>
    <cellStyle name="Millares 16" xfId="124"/>
    <cellStyle name="Millares 17" xfId="257"/>
    <cellStyle name="Millares 18" xfId="258"/>
    <cellStyle name="Millares 19" xfId="259"/>
    <cellStyle name="Millares 2" xfId="6"/>
    <cellStyle name="Millares 2 2" xfId="5"/>
    <cellStyle name="Millares 2 2 10" xfId="156"/>
    <cellStyle name="Millares 2 2 11" xfId="291"/>
    <cellStyle name="Millares 2 2 12" xfId="426"/>
    <cellStyle name="Millares 2 2 13" xfId="559"/>
    <cellStyle name="Millares 2 2 14" xfId="695"/>
    <cellStyle name="Millares 2 2 15" xfId="835"/>
    <cellStyle name="Millares 2 2 16" xfId="29"/>
    <cellStyle name="Millares 2 2 2" xfId="13"/>
    <cellStyle name="Millares 2 2 2 10" xfId="560"/>
    <cellStyle name="Millares 2 2 2 11" xfId="696"/>
    <cellStyle name="Millares 2 2 2 12" xfId="836"/>
    <cellStyle name="Millares 2 2 2 13" xfId="38"/>
    <cellStyle name="Millares 2 2 2 2" xfId="48"/>
    <cellStyle name="Millares 2 2 2 2 10" xfId="837"/>
    <cellStyle name="Millares 2 2 2 2 2" xfId="105"/>
    <cellStyle name="Millares 2 2 2 2 2 2" xfId="159"/>
    <cellStyle name="Millares 2 2 2 2 2 3" xfId="294"/>
    <cellStyle name="Millares 2 2 2 2 2 4" xfId="429"/>
    <cellStyle name="Millares 2 2 2 2 2 5" xfId="562"/>
    <cellStyle name="Millares 2 2 2 2 2 6" xfId="698"/>
    <cellStyle name="Millares 2 2 2 2 2 7" xfId="838"/>
    <cellStyle name="Millares 2 2 2 2 3" xfId="79"/>
    <cellStyle name="Millares 2 2 2 2 3 2" xfId="160"/>
    <cellStyle name="Millares 2 2 2 2 3 3" xfId="295"/>
    <cellStyle name="Millares 2 2 2 2 3 4" xfId="430"/>
    <cellStyle name="Millares 2 2 2 2 3 5" xfId="563"/>
    <cellStyle name="Millares 2 2 2 2 3 6" xfId="699"/>
    <cellStyle name="Millares 2 2 2 2 3 7" xfId="839"/>
    <cellStyle name="Millares 2 2 2 2 4" xfId="161"/>
    <cellStyle name="Millares 2 2 2 2 4 2" xfId="296"/>
    <cellStyle name="Millares 2 2 2 2 4 3" xfId="431"/>
    <cellStyle name="Millares 2 2 2 2 4 4" xfId="564"/>
    <cellStyle name="Millares 2 2 2 2 4 5" xfId="700"/>
    <cellStyle name="Millares 2 2 2 2 4 6" xfId="840"/>
    <cellStyle name="Millares 2 2 2 2 5" xfId="158"/>
    <cellStyle name="Millares 2 2 2 2 6" xfId="293"/>
    <cellStyle name="Millares 2 2 2 2 7" xfId="428"/>
    <cellStyle name="Millares 2 2 2 2 8" xfId="561"/>
    <cellStyle name="Millares 2 2 2 2 9" xfId="697"/>
    <cellStyle name="Millares 2 2 2 3" xfId="95"/>
    <cellStyle name="Millares 2 2 2 3 2" xfId="163"/>
    <cellStyle name="Millares 2 2 2 3 2 2" xfId="298"/>
    <cellStyle name="Millares 2 2 2 3 2 3" xfId="433"/>
    <cellStyle name="Millares 2 2 2 3 2 4" xfId="566"/>
    <cellStyle name="Millares 2 2 2 3 2 5" xfId="702"/>
    <cellStyle name="Millares 2 2 2 3 2 6" xfId="842"/>
    <cellStyle name="Millares 2 2 2 3 3" xfId="162"/>
    <cellStyle name="Millares 2 2 2 3 4" xfId="297"/>
    <cellStyle name="Millares 2 2 2 3 5" xfId="432"/>
    <cellStyle name="Millares 2 2 2 3 6" xfId="565"/>
    <cellStyle name="Millares 2 2 2 3 7" xfId="701"/>
    <cellStyle name="Millares 2 2 2 3 8" xfId="841"/>
    <cellStyle name="Millares 2 2 2 4" xfId="69"/>
    <cellStyle name="Millares 2 2 2 4 2" xfId="164"/>
    <cellStyle name="Millares 2 2 2 4 3" xfId="299"/>
    <cellStyle name="Millares 2 2 2 4 4" xfId="434"/>
    <cellStyle name="Millares 2 2 2 4 5" xfId="567"/>
    <cellStyle name="Millares 2 2 2 4 6" xfId="703"/>
    <cellStyle name="Millares 2 2 2 4 7" xfId="843"/>
    <cellStyle name="Millares 2 2 2 5" xfId="123"/>
    <cellStyle name="Millares 2 2 2 5 2" xfId="165"/>
    <cellStyle name="Millares 2 2 2 5 3" xfId="300"/>
    <cellStyle name="Millares 2 2 2 5 4" xfId="435"/>
    <cellStyle name="Millares 2 2 2 5 5" xfId="568"/>
    <cellStyle name="Millares 2 2 2 5 6" xfId="704"/>
    <cellStyle name="Millares 2 2 2 5 7" xfId="844"/>
    <cellStyle name="Millares 2 2 2 6" xfId="166"/>
    <cellStyle name="Millares 2 2 2 6 2" xfId="301"/>
    <cellStyle name="Millares 2 2 2 6 3" xfId="436"/>
    <cellStyle name="Millares 2 2 2 6 4" xfId="569"/>
    <cellStyle name="Millares 2 2 2 6 5" xfId="705"/>
    <cellStyle name="Millares 2 2 2 6 6" xfId="845"/>
    <cellStyle name="Millares 2 2 2 7" xfId="157"/>
    <cellStyle name="Millares 2 2 2 8" xfId="292"/>
    <cellStyle name="Millares 2 2 2 9" xfId="427"/>
    <cellStyle name="Millares 2 2 3" xfId="37"/>
    <cellStyle name="Millares 2 2 3 10" xfId="846"/>
    <cellStyle name="Millares 2 2 3 2" xfId="94"/>
    <cellStyle name="Millares 2 2 3 2 2" xfId="168"/>
    <cellStyle name="Millares 2 2 3 2 3" xfId="303"/>
    <cellStyle name="Millares 2 2 3 2 4" xfId="438"/>
    <cellStyle name="Millares 2 2 3 2 5" xfId="571"/>
    <cellStyle name="Millares 2 2 3 2 6" xfId="707"/>
    <cellStyle name="Millares 2 2 3 2 7" xfId="847"/>
    <cellStyle name="Millares 2 2 3 3" xfId="68"/>
    <cellStyle name="Millares 2 2 3 3 2" xfId="169"/>
    <cellStyle name="Millares 2 2 3 3 3" xfId="304"/>
    <cellStyle name="Millares 2 2 3 3 4" xfId="439"/>
    <cellStyle name="Millares 2 2 3 3 5" xfId="572"/>
    <cellStyle name="Millares 2 2 3 3 6" xfId="708"/>
    <cellStyle name="Millares 2 2 3 3 7" xfId="848"/>
    <cellStyle name="Millares 2 2 3 4" xfId="170"/>
    <cellStyle name="Millares 2 2 3 4 2" xfId="305"/>
    <cellStyle name="Millares 2 2 3 4 3" xfId="440"/>
    <cellStyle name="Millares 2 2 3 4 4" xfId="573"/>
    <cellStyle name="Millares 2 2 3 4 5" xfId="709"/>
    <cellStyle name="Millares 2 2 3 4 6" xfId="849"/>
    <cellStyle name="Millares 2 2 3 5" xfId="167"/>
    <cellStyle name="Millares 2 2 3 6" xfId="302"/>
    <cellStyle name="Millares 2 2 3 7" xfId="437"/>
    <cellStyle name="Millares 2 2 3 8" xfId="570"/>
    <cellStyle name="Millares 2 2 3 9" xfId="706"/>
    <cellStyle name="Millares 2 2 4" xfId="47"/>
    <cellStyle name="Millares 2 2 4 10" xfId="850"/>
    <cellStyle name="Millares 2 2 4 2" xfId="104"/>
    <cellStyle name="Millares 2 2 4 2 2" xfId="172"/>
    <cellStyle name="Millares 2 2 4 2 3" xfId="307"/>
    <cellStyle name="Millares 2 2 4 2 4" xfId="442"/>
    <cellStyle name="Millares 2 2 4 2 5" xfId="575"/>
    <cellStyle name="Millares 2 2 4 2 6" xfId="711"/>
    <cellStyle name="Millares 2 2 4 2 7" xfId="851"/>
    <cellStyle name="Millares 2 2 4 3" xfId="78"/>
    <cellStyle name="Millares 2 2 4 3 2" xfId="173"/>
    <cellStyle name="Millares 2 2 4 3 3" xfId="308"/>
    <cellStyle name="Millares 2 2 4 3 4" xfId="443"/>
    <cellStyle name="Millares 2 2 4 3 5" xfId="576"/>
    <cellStyle name="Millares 2 2 4 3 6" xfId="712"/>
    <cellStyle name="Millares 2 2 4 3 7" xfId="852"/>
    <cellStyle name="Millares 2 2 4 4" xfId="174"/>
    <cellStyle name="Millares 2 2 4 4 2" xfId="309"/>
    <cellStyle name="Millares 2 2 4 4 3" xfId="444"/>
    <cellStyle name="Millares 2 2 4 4 4" xfId="577"/>
    <cellStyle name="Millares 2 2 4 4 5" xfId="713"/>
    <cellStyle name="Millares 2 2 4 4 6" xfId="853"/>
    <cellStyle name="Millares 2 2 4 5" xfId="171"/>
    <cellStyle name="Millares 2 2 4 6" xfId="306"/>
    <cellStyle name="Millares 2 2 4 7" xfId="441"/>
    <cellStyle name="Millares 2 2 4 8" xfId="574"/>
    <cellStyle name="Millares 2 2 4 9" xfId="710"/>
    <cellStyle name="Millares 2 2 5" xfId="60"/>
    <cellStyle name="Millares 2 2 5 2" xfId="176"/>
    <cellStyle name="Millares 2 2 5 2 2" xfId="311"/>
    <cellStyle name="Millares 2 2 5 2 3" xfId="446"/>
    <cellStyle name="Millares 2 2 5 2 4" xfId="579"/>
    <cellStyle name="Millares 2 2 5 2 5" xfId="715"/>
    <cellStyle name="Millares 2 2 5 2 6" xfId="855"/>
    <cellStyle name="Millares 2 2 5 3" xfId="175"/>
    <cellStyle name="Millares 2 2 5 4" xfId="310"/>
    <cellStyle name="Millares 2 2 5 5" xfId="445"/>
    <cellStyle name="Millares 2 2 5 6" xfId="578"/>
    <cellStyle name="Millares 2 2 5 7" xfId="714"/>
    <cellStyle name="Millares 2 2 5 8" xfId="854"/>
    <cellStyle name="Millares 2 2 6" xfId="86"/>
    <cellStyle name="Millares 2 2 6 2" xfId="177"/>
    <cellStyle name="Millares 2 2 6 3" xfId="312"/>
    <cellStyle name="Millares 2 2 6 4" xfId="447"/>
    <cellStyle name="Millares 2 2 6 5" xfId="580"/>
    <cellStyle name="Millares 2 2 6 6" xfId="716"/>
    <cellStyle name="Millares 2 2 6 7" xfId="856"/>
    <cellStyle name="Millares 2 2 7" xfId="54"/>
    <cellStyle name="Millares 2 2 7 2" xfId="178"/>
    <cellStyle name="Millares 2 2 7 3" xfId="313"/>
    <cellStyle name="Millares 2 2 7 4" xfId="448"/>
    <cellStyle name="Millares 2 2 7 5" xfId="581"/>
    <cellStyle name="Millares 2 2 7 6" xfId="717"/>
    <cellStyle name="Millares 2 2 7 7" xfId="857"/>
    <cellStyle name="Millares 2 2 8" xfId="116"/>
    <cellStyle name="Millares 2 2 8 2" xfId="179"/>
    <cellStyle name="Millares 2 2 8 3" xfId="314"/>
    <cellStyle name="Millares 2 2 8 4" xfId="449"/>
    <cellStyle name="Millares 2 2 8 5" xfId="582"/>
    <cellStyle name="Millares 2 2 8 6" xfId="718"/>
    <cellStyle name="Millares 2 2 8 7" xfId="858"/>
    <cellStyle name="Millares 2 2 9" xfId="180"/>
    <cellStyle name="Millares 2 2 9 2" xfId="315"/>
    <cellStyle name="Millares 2 2 9 3" xfId="450"/>
    <cellStyle name="Millares 2 2 9 4" xfId="583"/>
    <cellStyle name="Millares 2 2 9 5" xfId="719"/>
    <cellStyle name="Millares 2 2 9 6" xfId="859"/>
    <cellStyle name="Millares 20" xfId="392"/>
    <cellStyle name="Millares 21" xfId="393"/>
    <cellStyle name="Millares 22" xfId="394"/>
    <cellStyle name="Millares 23" xfId="527"/>
    <cellStyle name="Millares 24" xfId="660"/>
    <cellStyle name="Millares 25" xfId="661"/>
    <cellStyle name="Millares 26" xfId="662"/>
    <cellStyle name="Millares 27" xfId="663"/>
    <cellStyle name="Millares 28" xfId="796"/>
    <cellStyle name="Millares 29" xfId="798"/>
    <cellStyle name="Millares 3" xfId="15"/>
    <cellStyle name="Millares 3 10" xfId="451"/>
    <cellStyle name="Millares 3 11" xfId="584"/>
    <cellStyle name="Millares 3 12" xfId="720"/>
    <cellStyle name="Millares 3 13" xfId="860"/>
    <cellStyle name="Millares 3 14" xfId="31"/>
    <cellStyle name="Millares 3 2" xfId="39"/>
    <cellStyle name="Millares 3 2 10" xfId="861"/>
    <cellStyle name="Millares 3 2 2" xfId="96"/>
    <cellStyle name="Millares 3 2 2 2" xfId="183"/>
    <cellStyle name="Millares 3 2 2 3" xfId="318"/>
    <cellStyle name="Millares 3 2 2 4" xfId="453"/>
    <cellStyle name="Millares 3 2 2 5" xfId="586"/>
    <cellStyle name="Millares 3 2 2 6" xfId="722"/>
    <cellStyle name="Millares 3 2 2 7" xfId="862"/>
    <cellStyle name="Millares 3 2 3" xfId="70"/>
    <cellStyle name="Millares 3 2 3 2" xfId="184"/>
    <cellStyle name="Millares 3 2 3 3" xfId="319"/>
    <cellStyle name="Millares 3 2 3 4" xfId="454"/>
    <cellStyle name="Millares 3 2 3 5" xfId="587"/>
    <cellStyle name="Millares 3 2 3 6" xfId="723"/>
    <cellStyle name="Millares 3 2 3 7" xfId="863"/>
    <cellStyle name="Millares 3 2 4" xfId="185"/>
    <cellStyle name="Millares 3 2 4 2" xfId="320"/>
    <cellStyle name="Millares 3 2 4 3" xfId="455"/>
    <cellStyle name="Millares 3 2 4 4" xfId="588"/>
    <cellStyle name="Millares 3 2 4 5" xfId="724"/>
    <cellStyle name="Millares 3 2 4 6" xfId="864"/>
    <cellStyle name="Millares 3 2 5" xfId="182"/>
    <cellStyle name="Millares 3 2 6" xfId="317"/>
    <cellStyle name="Millares 3 2 7" xfId="452"/>
    <cellStyle name="Millares 3 2 8" xfId="585"/>
    <cellStyle name="Millares 3 2 9" xfId="721"/>
    <cellStyle name="Millares 3 3" xfId="49"/>
    <cellStyle name="Millares 3 3 10" xfId="865"/>
    <cellStyle name="Millares 3 3 2" xfId="106"/>
    <cellStyle name="Millares 3 3 2 2" xfId="187"/>
    <cellStyle name="Millares 3 3 2 3" xfId="322"/>
    <cellStyle name="Millares 3 3 2 4" xfId="457"/>
    <cellStyle name="Millares 3 3 2 5" xfId="590"/>
    <cellStyle name="Millares 3 3 2 6" xfId="726"/>
    <cellStyle name="Millares 3 3 2 7" xfId="866"/>
    <cellStyle name="Millares 3 3 3" xfId="80"/>
    <cellStyle name="Millares 3 3 3 2" xfId="188"/>
    <cellStyle name="Millares 3 3 3 3" xfId="323"/>
    <cellStyle name="Millares 3 3 3 4" xfId="458"/>
    <cellStyle name="Millares 3 3 3 5" xfId="591"/>
    <cellStyle name="Millares 3 3 3 6" xfId="727"/>
    <cellStyle name="Millares 3 3 3 7" xfId="867"/>
    <cellStyle name="Millares 3 3 4" xfId="189"/>
    <cellStyle name="Millares 3 3 4 2" xfId="324"/>
    <cellStyle name="Millares 3 3 4 3" xfId="459"/>
    <cellStyle name="Millares 3 3 4 4" xfId="592"/>
    <cellStyle name="Millares 3 3 4 5" xfId="728"/>
    <cellStyle name="Millares 3 3 4 6" xfId="868"/>
    <cellStyle name="Millares 3 3 5" xfId="186"/>
    <cellStyle name="Millares 3 3 6" xfId="321"/>
    <cellStyle name="Millares 3 3 7" xfId="456"/>
    <cellStyle name="Millares 3 3 8" xfId="589"/>
    <cellStyle name="Millares 3 3 9" xfId="725"/>
    <cellStyle name="Millares 3 4" xfId="88"/>
    <cellStyle name="Millares 3 4 2" xfId="191"/>
    <cellStyle name="Millares 3 4 2 2" xfId="326"/>
    <cellStyle name="Millares 3 4 2 3" xfId="461"/>
    <cellStyle name="Millares 3 4 2 4" xfId="594"/>
    <cellStyle name="Millares 3 4 2 5" xfId="730"/>
    <cellStyle name="Millares 3 4 2 6" xfId="870"/>
    <cellStyle name="Millares 3 4 3" xfId="190"/>
    <cellStyle name="Millares 3 4 4" xfId="325"/>
    <cellStyle name="Millares 3 4 5" xfId="460"/>
    <cellStyle name="Millares 3 4 6" xfId="593"/>
    <cellStyle name="Millares 3 4 7" xfId="729"/>
    <cellStyle name="Millares 3 4 8" xfId="869"/>
    <cellStyle name="Millares 3 5" xfId="62"/>
    <cellStyle name="Millares 3 5 2" xfId="192"/>
    <cellStyle name="Millares 3 5 3" xfId="327"/>
    <cellStyle name="Millares 3 5 4" xfId="462"/>
    <cellStyle name="Millares 3 5 5" xfId="595"/>
    <cellStyle name="Millares 3 5 6" xfId="731"/>
    <cellStyle name="Millares 3 5 7" xfId="871"/>
    <cellStyle name="Millares 3 6" xfId="118"/>
    <cellStyle name="Millares 3 6 2" xfId="193"/>
    <cellStyle name="Millares 3 6 3" xfId="328"/>
    <cellStyle name="Millares 3 6 4" xfId="463"/>
    <cellStyle name="Millares 3 6 5" xfId="596"/>
    <cellStyle name="Millares 3 6 6" xfId="732"/>
    <cellStyle name="Millares 3 6 7" xfId="872"/>
    <cellStyle name="Millares 3 7" xfId="194"/>
    <cellStyle name="Millares 3 7 2" xfId="329"/>
    <cellStyle name="Millares 3 7 3" xfId="464"/>
    <cellStyle name="Millares 3 7 4" xfId="597"/>
    <cellStyle name="Millares 3 7 5" xfId="733"/>
    <cellStyle name="Millares 3 7 6" xfId="873"/>
    <cellStyle name="Millares 3 8" xfId="181"/>
    <cellStyle name="Millares 3 9" xfId="316"/>
    <cellStyle name="Millares 30" xfId="799"/>
    <cellStyle name="Millares 31" xfId="797"/>
    <cellStyle name="Millares 32" xfId="800"/>
    <cellStyle name="Millares 33" xfId="801"/>
    <cellStyle name="Millares 34" xfId="803"/>
    <cellStyle name="Millares 35" xfId="802"/>
    <cellStyle name="Millares 36" xfId="936"/>
    <cellStyle name="Millares 37" xfId="27"/>
    <cellStyle name="Millares 38" xfId="937"/>
    <cellStyle name="Millares 39" xfId="939"/>
    <cellStyle name="Millares 4" xfId="7"/>
    <cellStyle name="Millares 4 10" xfId="734"/>
    <cellStyle name="Millares 4 11" xfId="874"/>
    <cellStyle name="Millares 4 12" xfId="34"/>
    <cellStyle name="Millares 4 2" xfId="91"/>
    <cellStyle name="Millares 4 2 2" xfId="196"/>
    <cellStyle name="Millares 4 2 3" xfId="331"/>
    <cellStyle name="Millares 4 2 4" xfId="466"/>
    <cellStyle name="Millares 4 2 5" xfId="599"/>
    <cellStyle name="Millares 4 2 6" xfId="735"/>
    <cellStyle name="Millares 4 2 7" xfId="875"/>
    <cellStyle name="Millares 4 3" xfId="65"/>
    <cellStyle name="Millares 4 3 2" xfId="197"/>
    <cellStyle name="Millares 4 3 3" xfId="332"/>
    <cellStyle name="Millares 4 3 4" xfId="467"/>
    <cellStyle name="Millares 4 3 5" xfId="600"/>
    <cellStyle name="Millares 4 3 6" xfId="736"/>
    <cellStyle name="Millares 4 3 7" xfId="876"/>
    <cellStyle name="Millares 4 4" xfId="121"/>
    <cellStyle name="Millares 4 4 2" xfId="198"/>
    <cellStyle name="Millares 4 4 3" xfId="333"/>
    <cellStyle name="Millares 4 4 4" xfId="468"/>
    <cellStyle name="Millares 4 4 5" xfId="601"/>
    <cellStyle name="Millares 4 4 6" xfId="737"/>
    <cellStyle name="Millares 4 4 7" xfId="877"/>
    <cellStyle name="Millares 4 5" xfId="199"/>
    <cellStyle name="Millares 4 5 2" xfId="334"/>
    <cellStyle name="Millares 4 5 3" xfId="469"/>
    <cellStyle name="Millares 4 5 4" xfId="602"/>
    <cellStyle name="Millares 4 5 5" xfId="738"/>
    <cellStyle name="Millares 4 5 6" xfId="878"/>
    <cellStyle name="Millares 4 6" xfId="195"/>
    <cellStyle name="Millares 4 7" xfId="330"/>
    <cellStyle name="Millares 4 8" xfId="465"/>
    <cellStyle name="Millares 4 9" xfId="598"/>
    <cellStyle name="Millares 40" xfId="938"/>
    <cellStyle name="Millares 41" xfId="940"/>
    <cellStyle name="Millares 5" xfId="12"/>
    <cellStyle name="Millares 5 10" xfId="879"/>
    <cellStyle name="Millares 5 11" xfId="43"/>
    <cellStyle name="Millares 5 2" xfId="100"/>
    <cellStyle name="Millares 5 2 2" xfId="201"/>
    <cellStyle name="Millares 5 2 3" xfId="336"/>
    <cellStyle name="Millares 5 2 4" xfId="471"/>
    <cellStyle name="Millares 5 2 5" xfId="604"/>
    <cellStyle name="Millares 5 2 6" xfId="740"/>
    <cellStyle name="Millares 5 2 7" xfId="880"/>
    <cellStyle name="Millares 5 3" xfId="74"/>
    <cellStyle name="Millares 5 3 2" xfId="202"/>
    <cellStyle name="Millares 5 3 3" xfId="337"/>
    <cellStyle name="Millares 5 3 4" xfId="472"/>
    <cellStyle name="Millares 5 3 5" xfId="605"/>
    <cellStyle name="Millares 5 3 6" xfId="741"/>
    <cellStyle name="Millares 5 3 7" xfId="881"/>
    <cellStyle name="Millares 5 4" xfId="203"/>
    <cellStyle name="Millares 5 4 2" xfId="338"/>
    <cellStyle name="Millares 5 4 3" xfId="473"/>
    <cellStyle name="Millares 5 4 4" xfId="606"/>
    <cellStyle name="Millares 5 4 5" xfId="742"/>
    <cellStyle name="Millares 5 4 6" xfId="882"/>
    <cellStyle name="Millares 5 5" xfId="200"/>
    <cellStyle name="Millares 5 6" xfId="335"/>
    <cellStyle name="Millares 5 7" xfId="470"/>
    <cellStyle name="Millares 5 8" xfId="603"/>
    <cellStyle name="Millares 5 9" xfId="739"/>
    <cellStyle name="Millares 6" xfId="18"/>
    <cellStyle name="Millares 6 10" xfId="883"/>
    <cellStyle name="Millares 6 11" xfId="44"/>
    <cellStyle name="Millares 6 2" xfId="101"/>
    <cellStyle name="Millares 6 2 2" xfId="205"/>
    <cellStyle name="Millares 6 2 3" xfId="340"/>
    <cellStyle name="Millares 6 2 4" xfId="475"/>
    <cellStyle name="Millares 6 2 5" xfId="608"/>
    <cellStyle name="Millares 6 2 6" xfId="744"/>
    <cellStyle name="Millares 6 2 7" xfId="884"/>
    <cellStyle name="Millares 6 3" xfId="75"/>
    <cellStyle name="Millares 6 3 2" xfId="206"/>
    <cellStyle name="Millares 6 3 3" xfId="341"/>
    <cellStyle name="Millares 6 3 4" xfId="476"/>
    <cellStyle name="Millares 6 3 5" xfId="609"/>
    <cellStyle name="Millares 6 3 6" xfId="745"/>
    <cellStyle name="Millares 6 3 7" xfId="885"/>
    <cellStyle name="Millares 6 4" xfId="207"/>
    <cellStyle name="Millares 6 4 2" xfId="342"/>
    <cellStyle name="Millares 6 4 3" xfId="477"/>
    <cellStyle name="Millares 6 4 4" xfId="610"/>
    <cellStyle name="Millares 6 4 5" xfId="746"/>
    <cellStyle name="Millares 6 4 6" xfId="886"/>
    <cellStyle name="Millares 6 5" xfId="204"/>
    <cellStyle name="Millares 6 6" xfId="339"/>
    <cellStyle name="Millares 6 7" xfId="474"/>
    <cellStyle name="Millares 6 8" xfId="607"/>
    <cellStyle name="Millares 6 9" xfId="743"/>
    <cellStyle name="Millares 7" xfId="19"/>
    <cellStyle name="Millares 7 2" xfId="209"/>
    <cellStyle name="Millares 7 2 2" xfId="344"/>
    <cellStyle name="Millares 7 2 3" xfId="479"/>
    <cellStyle name="Millares 7 2 4" xfId="612"/>
    <cellStyle name="Millares 7 2 5" xfId="748"/>
    <cellStyle name="Millares 7 2 6" xfId="888"/>
    <cellStyle name="Millares 7 3" xfId="208"/>
    <cellStyle name="Millares 7 4" xfId="343"/>
    <cellStyle name="Millares 7 5" xfId="478"/>
    <cellStyle name="Millares 7 6" xfId="611"/>
    <cellStyle name="Millares 7 7" xfId="747"/>
    <cellStyle name="Millares 7 8" xfId="887"/>
    <cellStyle name="Millares 7 9" xfId="57"/>
    <cellStyle name="Millares 8" xfId="22"/>
    <cellStyle name="Millares 8 2" xfId="211"/>
    <cellStyle name="Millares 8 2 2" xfId="346"/>
    <cellStyle name="Millares 8 2 3" xfId="481"/>
    <cellStyle name="Millares 8 2 4" xfId="614"/>
    <cellStyle name="Millares 8 2 5" xfId="750"/>
    <cellStyle name="Millares 8 2 6" xfId="890"/>
    <cellStyle name="Millares 8 3" xfId="210"/>
    <cellStyle name="Millares 8 4" xfId="345"/>
    <cellStyle name="Millares 8 5" xfId="480"/>
    <cellStyle name="Millares 8 6" xfId="613"/>
    <cellStyle name="Millares 8 7" xfId="749"/>
    <cellStyle name="Millares 8 8" xfId="889"/>
    <cellStyle name="Millares 8 9" xfId="56"/>
    <cellStyle name="Millares 9" xfId="21"/>
    <cellStyle name="Millares 9 2" xfId="84"/>
    <cellStyle name="Millares 9 2 2" xfId="213"/>
    <cellStyle name="Millares 9 2 3" xfId="348"/>
    <cellStyle name="Millares 9 2 4" xfId="483"/>
    <cellStyle name="Millares 9 2 5" xfId="616"/>
    <cellStyle name="Millares 9 2 6" xfId="752"/>
    <cellStyle name="Millares 9 2 7" xfId="892"/>
    <cellStyle name="Millares 9 3" xfId="212"/>
    <cellStyle name="Millares 9 4" xfId="347"/>
    <cellStyle name="Millares 9 5" xfId="482"/>
    <cellStyle name="Millares 9 6" xfId="615"/>
    <cellStyle name="Millares 9 7" xfId="751"/>
    <cellStyle name="Millares 9 8" xfId="891"/>
    <cellStyle name="Millares 9 9" xfId="53"/>
    <cellStyle name="Moneda 10" xfId="214"/>
    <cellStyle name="Moneda 11" xfId="349"/>
    <cellStyle name="Moneda 12" xfId="484"/>
    <cellStyle name="Moneda 13" xfId="617"/>
    <cellStyle name="Moneda 14" xfId="753"/>
    <cellStyle name="Moneda 15" xfId="893"/>
    <cellStyle name="Moneda 16" xfId="28"/>
    <cellStyle name="Moneda 2" xfId="4"/>
    <cellStyle name="Moneda 2 2" xfId="17"/>
    <cellStyle name="Moneda 2 2 10" xfId="485"/>
    <cellStyle name="Moneda 2 2 11" xfId="618"/>
    <cellStyle name="Moneda 2 2 12" xfId="754"/>
    <cellStyle name="Moneda 2 2 13" xfId="894"/>
    <cellStyle name="Moneda 2 2 14" xfId="33"/>
    <cellStyle name="Moneda 2 2 2" xfId="41"/>
    <cellStyle name="Moneda 2 2 2 10" xfId="895"/>
    <cellStyle name="Moneda 2 2 2 2" xfId="98"/>
    <cellStyle name="Moneda 2 2 2 2 2" xfId="217"/>
    <cellStyle name="Moneda 2 2 2 2 3" xfId="352"/>
    <cellStyle name="Moneda 2 2 2 2 4" xfId="487"/>
    <cellStyle name="Moneda 2 2 2 2 5" xfId="620"/>
    <cellStyle name="Moneda 2 2 2 2 6" xfId="756"/>
    <cellStyle name="Moneda 2 2 2 2 7" xfId="896"/>
    <cellStyle name="Moneda 2 2 2 3" xfId="72"/>
    <cellStyle name="Moneda 2 2 2 3 2" xfId="218"/>
    <cellStyle name="Moneda 2 2 2 3 3" xfId="353"/>
    <cellStyle name="Moneda 2 2 2 3 4" xfId="488"/>
    <cellStyle name="Moneda 2 2 2 3 5" xfId="621"/>
    <cellStyle name="Moneda 2 2 2 3 6" xfId="757"/>
    <cellStyle name="Moneda 2 2 2 3 7" xfId="897"/>
    <cellStyle name="Moneda 2 2 2 4" xfId="219"/>
    <cellStyle name="Moneda 2 2 2 4 2" xfId="354"/>
    <cellStyle name="Moneda 2 2 2 4 3" xfId="489"/>
    <cellStyle name="Moneda 2 2 2 4 4" xfId="622"/>
    <cellStyle name="Moneda 2 2 2 4 5" xfId="758"/>
    <cellStyle name="Moneda 2 2 2 4 6" xfId="898"/>
    <cellStyle name="Moneda 2 2 2 5" xfId="216"/>
    <cellStyle name="Moneda 2 2 2 6" xfId="351"/>
    <cellStyle name="Moneda 2 2 2 7" xfId="486"/>
    <cellStyle name="Moneda 2 2 2 8" xfId="619"/>
    <cellStyle name="Moneda 2 2 2 9" xfId="755"/>
    <cellStyle name="Moneda 2 2 3" xfId="51"/>
    <cellStyle name="Moneda 2 2 3 10" xfId="899"/>
    <cellStyle name="Moneda 2 2 3 2" xfId="108"/>
    <cellStyle name="Moneda 2 2 3 2 2" xfId="221"/>
    <cellStyle name="Moneda 2 2 3 2 3" xfId="356"/>
    <cellStyle name="Moneda 2 2 3 2 4" xfId="491"/>
    <cellStyle name="Moneda 2 2 3 2 5" xfId="624"/>
    <cellStyle name="Moneda 2 2 3 2 6" xfId="760"/>
    <cellStyle name="Moneda 2 2 3 2 7" xfId="900"/>
    <cellStyle name="Moneda 2 2 3 3" xfId="82"/>
    <cellStyle name="Moneda 2 2 3 3 2" xfId="222"/>
    <cellStyle name="Moneda 2 2 3 3 3" xfId="357"/>
    <cellStyle name="Moneda 2 2 3 3 4" xfId="492"/>
    <cellStyle name="Moneda 2 2 3 3 5" xfId="625"/>
    <cellStyle name="Moneda 2 2 3 3 6" xfId="761"/>
    <cellStyle name="Moneda 2 2 3 3 7" xfId="901"/>
    <cellStyle name="Moneda 2 2 3 4" xfId="223"/>
    <cellStyle name="Moneda 2 2 3 4 2" xfId="358"/>
    <cellStyle name="Moneda 2 2 3 4 3" xfId="493"/>
    <cellStyle name="Moneda 2 2 3 4 4" xfId="626"/>
    <cellStyle name="Moneda 2 2 3 4 5" xfId="762"/>
    <cellStyle name="Moneda 2 2 3 4 6" xfId="902"/>
    <cellStyle name="Moneda 2 2 3 5" xfId="220"/>
    <cellStyle name="Moneda 2 2 3 6" xfId="355"/>
    <cellStyle name="Moneda 2 2 3 7" xfId="490"/>
    <cellStyle name="Moneda 2 2 3 8" xfId="623"/>
    <cellStyle name="Moneda 2 2 3 9" xfId="759"/>
    <cellStyle name="Moneda 2 2 4" xfId="90"/>
    <cellStyle name="Moneda 2 2 4 2" xfId="225"/>
    <cellStyle name="Moneda 2 2 4 2 2" xfId="360"/>
    <cellStyle name="Moneda 2 2 4 2 3" xfId="495"/>
    <cellStyle name="Moneda 2 2 4 2 4" xfId="628"/>
    <cellStyle name="Moneda 2 2 4 2 5" xfId="764"/>
    <cellStyle name="Moneda 2 2 4 2 6" xfId="904"/>
    <cellStyle name="Moneda 2 2 4 3" xfId="224"/>
    <cellStyle name="Moneda 2 2 4 4" xfId="359"/>
    <cellStyle name="Moneda 2 2 4 5" xfId="494"/>
    <cellStyle name="Moneda 2 2 4 6" xfId="627"/>
    <cellStyle name="Moneda 2 2 4 7" xfId="763"/>
    <cellStyle name="Moneda 2 2 4 8" xfId="903"/>
    <cellStyle name="Moneda 2 2 5" xfId="64"/>
    <cellStyle name="Moneda 2 2 5 2" xfId="226"/>
    <cellStyle name="Moneda 2 2 5 3" xfId="361"/>
    <cellStyle name="Moneda 2 2 5 4" xfId="496"/>
    <cellStyle name="Moneda 2 2 5 5" xfId="629"/>
    <cellStyle name="Moneda 2 2 5 6" xfId="765"/>
    <cellStyle name="Moneda 2 2 5 7" xfId="905"/>
    <cellStyle name="Moneda 2 2 6" xfId="120"/>
    <cellStyle name="Moneda 2 2 6 2" xfId="227"/>
    <cellStyle name="Moneda 2 2 6 3" xfId="362"/>
    <cellStyle name="Moneda 2 2 6 4" xfId="497"/>
    <cellStyle name="Moneda 2 2 6 5" xfId="630"/>
    <cellStyle name="Moneda 2 2 6 6" xfId="766"/>
    <cellStyle name="Moneda 2 2 6 7" xfId="906"/>
    <cellStyle name="Moneda 2 2 7" xfId="228"/>
    <cellStyle name="Moneda 2 2 7 2" xfId="363"/>
    <cellStyle name="Moneda 2 2 7 3" xfId="498"/>
    <cellStyle name="Moneda 2 2 7 4" xfId="631"/>
    <cellStyle name="Moneda 2 2 7 5" xfId="767"/>
    <cellStyle name="Moneda 2 2 7 6" xfId="907"/>
    <cellStyle name="Moneda 2 2 8" xfId="215"/>
    <cellStyle name="Moneda 2 2 9" xfId="350"/>
    <cellStyle name="Moneda 2 3" xfId="10"/>
    <cellStyle name="Moneda 2 3 2" xfId="229"/>
    <cellStyle name="Moneda 2 3 3" xfId="364"/>
    <cellStyle name="Moneda 2 3 4" xfId="499"/>
    <cellStyle name="Moneda 2 3 5" xfId="632"/>
    <cellStyle name="Moneda 2 3 6" xfId="768"/>
    <cellStyle name="Moneda 2 3 7" xfId="908"/>
    <cellStyle name="Moneda 2 3 8" xfId="58"/>
    <cellStyle name="Moneda 3" xfId="16"/>
    <cellStyle name="Moneda 3 10" xfId="500"/>
    <cellStyle name="Moneda 3 11" xfId="633"/>
    <cellStyle name="Moneda 3 12" xfId="769"/>
    <cellStyle name="Moneda 3 13" xfId="909"/>
    <cellStyle name="Moneda 3 14" xfId="32"/>
    <cellStyle name="Moneda 3 2" xfId="42"/>
    <cellStyle name="Moneda 3 2 10" xfId="910"/>
    <cellStyle name="Moneda 3 2 2" xfId="99"/>
    <cellStyle name="Moneda 3 2 2 2" xfId="232"/>
    <cellStyle name="Moneda 3 2 2 3" xfId="367"/>
    <cellStyle name="Moneda 3 2 2 4" xfId="502"/>
    <cellStyle name="Moneda 3 2 2 5" xfId="635"/>
    <cellStyle name="Moneda 3 2 2 6" xfId="771"/>
    <cellStyle name="Moneda 3 2 2 7" xfId="911"/>
    <cellStyle name="Moneda 3 2 3" xfId="73"/>
    <cellStyle name="Moneda 3 2 3 2" xfId="233"/>
    <cellStyle name="Moneda 3 2 3 3" xfId="368"/>
    <cellStyle name="Moneda 3 2 3 4" xfId="503"/>
    <cellStyle name="Moneda 3 2 3 5" xfId="636"/>
    <cellStyle name="Moneda 3 2 3 6" xfId="772"/>
    <cellStyle name="Moneda 3 2 3 7" xfId="912"/>
    <cellStyle name="Moneda 3 2 4" xfId="234"/>
    <cellStyle name="Moneda 3 2 4 2" xfId="369"/>
    <cellStyle name="Moneda 3 2 4 3" xfId="504"/>
    <cellStyle name="Moneda 3 2 4 4" xfId="637"/>
    <cellStyle name="Moneda 3 2 4 5" xfId="773"/>
    <cellStyle name="Moneda 3 2 4 6" xfId="913"/>
    <cellStyle name="Moneda 3 2 5" xfId="231"/>
    <cellStyle name="Moneda 3 2 6" xfId="366"/>
    <cellStyle name="Moneda 3 2 7" xfId="501"/>
    <cellStyle name="Moneda 3 2 8" xfId="634"/>
    <cellStyle name="Moneda 3 2 9" xfId="770"/>
    <cellStyle name="Moneda 3 3" xfId="52"/>
    <cellStyle name="Moneda 3 3 10" xfId="914"/>
    <cellStyle name="Moneda 3 3 2" xfId="109"/>
    <cellStyle name="Moneda 3 3 2 2" xfId="236"/>
    <cellStyle name="Moneda 3 3 2 3" xfId="371"/>
    <cellStyle name="Moneda 3 3 2 4" xfId="506"/>
    <cellStyle name="Moneda 3 3 2 5" xfId="639"/>
    <cellStyle name="Moneda 3 3 2 6" xfId="775"/>
    <cellStyle name="Moneda 3 3 2 7" xfId="915"/>
    <cellStyle name="Moneda 3 3 3" xfId="83"/>
    <cellStyle name="Moneda 3 3 3 2" xfId="237"/>
    <cellStyle name="Moneda 3 3 3 3" xfId="372"/>
    <cellStyle name="Moneda 3 3 3 4" xfId="507"/>
    <cellStyle name="Moneda 3 3 3 5" xfId="640"/>
    <cellStyle name="Moneda 3 3 3 6" xfId="776"/>
    <cellStyle name="Moneda 3 3 3 7" xfId="916"/>
    <cellStyle name="Moneda 3 3 4" xfId="238"/>
    <cellStyle name="Moneda 3 3 4 2" xfId="373"/>
    <cellStyle name="Moneda 3 3 4 3" xfId="508"/>
    <cellStyle name="Moneda 3 3 4 4" xfId="641"/>
    <cellStyle name="Moneda 3 3 4 5" xfId="777"/>
    <cellStyle name="Moneda 3 3 4 6" xfId="917"/>
    <cellStyle name="Moneda 3 3 5" xfId="235"/>
    <cellStyle name="Moneda 3 3 6" xfId="370"/>
    <cellStyle name="Moneda 3 3 7" xfId="505"/>
    <cellStyle name="Moneda 3 3 8" xfId="638"/>
    <cellStyle name="Moneda 3 3 9" xfId="774"/>
    <cellStyle name="Moneda 3 4" xfId="89"/>
    <cellStyle name="Moneda 3 4 2" xfId="240"/>
    <cellStyle name="Moneda 3 4 2 2" xfId="375"/>
    <cellStyle name="Moneda 3 4 2 3" xfId="510"/>
    <cellStyle name="Moneda 3 4 2 4" xfId="643"/>
    <cellStyle name="Moneda 3 4 2 5" xfId="779"/>
    <cellStyle name="Moneda 3 4 2 6" xfId="919"/>
    <cellStyle name="Moneda 3 4 3" xfId="239"/>
    <cellStyle name="Moneda 3 4 4" xfId="374"/>
    <cellStyle name="Moneda 3 4 5" xfId="509"/>
    <cellStyle name="Moneda 3 4 6" xfId="642"/>
    <cellStyle name="Moneda 3 4 7" xfId="778"/>
    <cellStyle name="Moneda 3 4 8" xfId="918"/>
    <cellStyle name="Moneda 3 5" xfId="63"/>
    <cellStyle name="Moneda 3 5 2" xfId="241"/>
    <cellStyle name="Moneda 3 5 3" xfId="376"/>
    <cellStyle name="Moneda 3 5 4" xfId="511"/>
    <cellStyle name="Moneda 3 5 5" xfId="644"/>
    <cellStyle name="Moneda 3 5 6" xfId="780"/>
    <cellStyle name="Moneda 3 5 7" xfId="920"/>
    <cellStyle name="Moneda 3 6" xfId="119"/>
    <cellStyle name="Moneda 3 6 2" xfId="242"/>
    <cellStyle name="Moneda 3 6 3" xfId="377"/>
    <cellStyle name="Moneda 3 6 4" xfId="512"/>
    <cellStyle name="Moneda 3 6 5" xfId="645"/>
    <cellStyle name="Moneda 3 6 6" xfId="781"/>
    <cellStyle name="Moneda 3 6 7" xfId="921"/>
    <cellStyle name="Moneda 3 7" xfId="243"/>
    <cellStyle name="Moneda 3 7 2" xfId="378"/>
    <cellStyle name="Moneda 3 7 3" xfId="513"/>
    <cellStyle name="Moneda 3 7 4" xfId="646"/>
    <cellStyle name="Moneda 3 7 5" xfId="782"/>
    <cellStyle name="Moneda 3 7 6" xfId="922"/>
    <cellStyle name="Moneda 3 8" xfId="230"/>
    <cellStyle name="Moneda 3 9" xfId="365"/>
    <cellStyle name="Moneda 4" xfId="11"/>
    <cellStyle name="Moneda 4 10" xfId="923"/>
    <cellStyle name="Moneda 4 11" xfId="40"/>
    <cellStyle name="Moneda 4 2" xfId="97"/>
    <cellStyle name="Moneda 4 2 2" xfId="245"/>
    <cellStyle name="Moneda 4 2 3" xfId="380"/>
    <cellStyle name="Moneda 4 2 4" xfId="515"/>
    <cellStyle name="Moneda 4 2 5" xfId="648"/>
    <cellStyle name="Moneda 4 2 6" xfId="784"/>
    <cellStyle name="Moneda 4 2 7" xfId="924"/>
    <cellStyle name="Moneda 4 3" xfId="71"/>
    <cellStyle name="Moneda 4 3 2" xfId="246"/>
    <cellStyle name="Moneda 4 3 3" xfId="381"/>
    <cellStyle name="Moneda 4 3 4" xfId="516"/>
    <cellStyle name="Moneda 4 3 5" xfId="649"/>
    <cellStyle name="Moneda 4 3 6" xfId="785"/>
    <cellStyle name="Moneda 4 3 7" xfId="925"/>
    <cellStyle name="Moneda 4 4" xfId="247"/>
    <cellStyle name="Moneda 4 4 2" xfId="382"/>
    <cellStyle name="Moneda 4 4 3" xfId="517"/>
    <cellStyle name="Moneda 4 4 4" xfId="650"/>
    <cellStyle name="Moneda 4 4 5" xfId="786"/>
    <cellStyle name="Moneda 4 4 6" xfId="926"/>
    <cellStyle name="Moneda 4 5" xfId="244"/>
    <cellStyle name="Moneda 4 6" xfId="379"/>
    <cellStyle name="Moneda 4 7" xfId="514"/>
    <cellStyle name="Moneda 4 8" xfId="647"/>
    <cellStyle name="Moneda 4 9" xfId="783"/>
    <cellStyle name="Moneda 5" xfId="50"/>
    <cellStyle name="Moneda 5 10" xfId="927"/>
    <cellStyle name="Moneda 5 2" xfId="107"/>
    <cellStyle name="Moneda 5 2 2" xfId="249"/>
    <cellStyle name="Moneda 5 2 3" xfId="384"/>
    <cellStyle name="Moneda 5 2 4" xfId="519"/>
    <cellStyle name="Moneda 5 2 5" xfId="652"/>
    <cellStyle name="Moneda 5 2 6" xfId="788"/>
    <cellStyle name="Moneda 5 2 7" xfId="928"/>
    <cellStyle name="Moneda 5 3" xfId="81"/>
    <cellStyle name="Moneda 5 3 2" xfId="250"/>
    <cellStyle name="Moneda 5 3 3" xfId="385"/>
    <cellStyle name="Moneda 5 3 4" xfId="520"/>
    <cellStyle name="Moneda 5 3 5" xfId="653"/>
    <cellStyle name="Moneda 5 3 6" xfId="789"/>
    <cellStyle name="Moneda 5 3 7" xfId="929"/>
    <cellStyle name="Moneda 5 4" xfId="251"/>
    <cellStyle name="Moneda 5 4 2" xfId="386"/>
    <cellStyle name="Moneda 5 4 3" xfId="521"/>
    <cellStyle name="Moneda 5 4 4" xfId="654"/>
    <cellStyle name="Moneda 5 4 5" xfId="790"/>
    <cellStyle name="Moneda 5 4 6" xfId="930"/>
    <cellStyle name="Moneda 5 5" xfId="248"/>
    <cellStyle name="Moneda 5 6" xfId="383"/>
    <cellStyle name="Moneda 5 7" xfId="518"/>
    <cellStyle name="Moneda 5 8" xfId="651"/>
    <cellStyle name="Moneda 5 9" xfId="787"/>
    <cellStyle name="Moneda 6" xfId="59"/>
    <cellStyle name="Moneda 6 2" xfId="253"/>
    <cellStyle name="Moneda 6 2 2" xfId="388"/>
    <cellStyle name="Moneda 6 2 3" xfId="523"/>
    <cellStyle name="Moneda 6 2 4" xfId="656"/>
    <cellStyle name="Moneda 6 2 5" xfId="792"/>
    <cellStyle name="Moneda 6 2 6" xfId="932"/>
    <cellStyle name="Moneda 6 3" xfId="252"/>
    <cellStyle name="Moneda 6 4" xfId="387"/>
    <cellStyle name="Moneda 6 5" xfId="522"/>
    <cellStyle name="Moneda 6 6" xfId="655"/>
    <cellStyle name="Moneda 6 7" xfId="791"/>
    <cellStyle name="Moneda 6 8" xfId="931"/>
    <cellStyle name="Moneda 7" xfId="85"/>
    <cellStyle name="Moneda 7 2" xfId="254"/>
    <cellStyle name="Moneda 7 3" xfId="389"/>
    <cellStyle name="Moneda 7 4" xfId="524"/>
    <cellStyle name="Moneda 7 5" xfId="657"/>
    <cellStyle name="Moneda 7 6" xfId="793"/>
    <cellStyle name="Moneda 7 7" xfId="933"/>
    <cellStyle name="Moneda 8" xfId="115"/>
    <cellStyle name="Moneda 8 2" xfId="255"/>
    <cellStyle name="Moneda 8 3" xfId="390"/>
    <cellStyle name="Moneda 8 4" xfId="525"/>
    <cellStyle name="Moneda 8 5" xfId="658"/>
    <cellStyle name="Moneda 8 6" xfId="794"/>
    <cellStyle name="Moneda 8 7" xfId="934"/>
    <cellStyle name="Moneda 9" xfId="256"/>
    <cellStyle name="Moneda 9 2" xfId="391"/>
    <cellStyle name="Moneda 9 3" xfId="526"/>
    <cellStyle name="Moneda 9 4" xfId="659"/>
    <cellStyle name="Moneda 9 5" xfId="795"/>
    <cellStyle name="Moneda 9 6" xfId="935"/>
    <cellStyle name="Normal" xfId="0" builtinId="0"/>
    <cellStyle name="Normal 2 77" xfId="9"/>
  </cellStyles>
  <dxfs count="0"/>
  <tableStyles count="0" defaultTableStyle="TableStyleMedium2" defaultPivotStyle="PivotStyleLight16"/>
  <colors>
    <mruColors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2"/>
  <sheetViews>
    <sheetView tabSelected="1" zoomScale="70" zoomScaleNormal="70" workbookViewId="0">
      <pane ySplit="10" topLeftCell="A11" activePane="bottomLeft" state="frozen"/>
      <selection activeCell="A196" sqref="A196"/>
      <selection pane="bottomLeft" activeCell="J11" sqref="J11:J16"/>
    </sheetView>
  </sheetViews>
  <sheetFormatPr baseColWidth="10" defaultRowHeight="23.25" customHeight="1" x14ac:dyDescent="0.25"/>
  <cols>
    <col min="1" max="1" width="10.5703125" style="25" customWidth="1"/>
    <col min="2" max="2" width="32.28515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9.7109375" style="23" customWidth="1"/>
    <col min="10" max="10" width="27.140625" style="17" customWidth="1"/>
    <col min="11" max="11" width="21.5703125" customWidth="1"/>
    <col min="12" max="12" width="28.14062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8" t="s">
        <v>14</v>
      </c>
    </row>
    <row r="2" spans="1:109" ht="23.25" customHeight="1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6"/>
    </row>
    <row r="3" spans="1:109" ht="23.25" customHeight="1" x14ac:dyDescent="0.2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26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09" ht="23.25" customHeight="1" x14ac:dyDescent="0.25">
      <c r="A5" s="46" t="s">
        <v>132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26"/>
    </row>
    <row r="6" spans="1:109" ht="23.25" customHeight="1" x14ac:dyDescent="0.25">
      <c r="A6" s="10"/>
      <c r="H6"/>
      <c r="I6"/>
      <c r="J6"/>
      <c r="L6" t="s">
        <v>15</v>
      </c>
    </row>
    <row r="7" spans="1:109" ht="23.25" customHeight="1" x14ac:dyDescent="0.25">
      <c r="A7" s="47" t="s">
        <v>23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t="s">
        <v>16</v>
      </c>
    </row>
    <row r="8" spans="1:109" ht="23.25" customHeight="1" x14ac:dyDescent="0.25">
      <c r="A8" s="46" t="s">
        <v>17</v>
      </c>
      <c r="B8" s="46"/>
      <c r="C8" s="46"/>
      <c r="D8" s="46"/>
      <c r="E8" s="46"/>
      <c r="F8" s="46"/>
      <c r="G8" s="46"/>
      <c r="H8" s="46"/>
      <c r="I8" s="27"/>
      <c r="J8" s="28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8"/>
      <c r="J9" s="30" t="s">
        <v>27</v>
      </c>
      <c r="K9" s="24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ht="23.25" customHeight="1" x14ac:dyDescent="0.25">
      <c r="A11" s="80">
        <v>326</v>
      </c>
      <c r="B11" s="56" t="s">
        <v>106</v>
      </c>
      <c r="C11" s="56">
        <v>830119276</v>
      </c>
      <c r="D11" s="58">
        <v>43032</v>
      </c>
      <c r="E11" s="56" t="s">
        <v>107</v>
      </c>
      <c r="F11" s="56">
        <v>22817</v>
      </c>
      <c r="G11" s="56">
        <v>331217</v>
      </c>
      <c r="H11" s="78">
        <v>212573900</v>
      </c>
      <c r="I11" s="74" t="s">
        <v>108</v>
      </c>
      <c r="J11" s="68">
        <v>1331383900</v>
      </c>
      <c r="K11" s="208">
        <v>43046</v>
      </c>
      <c r="L11" s="75">
        <v>43039</v>
      </c>
      <c r="M11" s="65"/>
      <c r="N11" s="72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80">
        <v>327</v>
      </c>
      <c r="B12" s="56" t="s">
        <v>133</v>
      </c>
      <c r="C12" s="56">
        <v>830119276</v>
      </c>
      <c r="D12" s="58">
        <v>43032</v>
      </c>
      <c r="E12" s="56" t="s">
        <v>107</v>
      </c>
      <c r="F12" s="56">
        <v>22317</v>
      </c>
      <c r="G12" s="65">
        <v>331317</v>
      </c>
      <c r="H12" s="64">
        <v>87573841.239999995</v>
      </c>
      <c r="I12" s="74" t="s">
        <v>134</v>
      </c>
      <c r="J12" s="68">
        <v>166686784.69999999</v>
      </c>
      <c r="K12" s="208">
        <v>43046</v>
      </c>
      <c r="L12" s="77"/>
      <c r="M12" s="72"/>
      <c r="N12" s="7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80">
        <v>328</v>
      </c>
      <c r="B13" s="56" t="s">
        <v>135</v>
      </c>
      <c r="C13" s="56">
        <v>830119276</v>
      </c>
      <c r="D13" s="58">
        <v>43032</v>
      </c>
      <c r="E13" s="56" t="s">
        <v>107</v>
      </c>
      <c r="F13" s="56">
        <v>23017</v>
      </c>
      <c r="G13" s="65">
        <v>331417</v>
      </c>
      <c r="H13" s="64">
        <v>903090008.22000003</v>
      </c>
      <c r="I13" s="74" t="s">
        <v>136</v>
      </c>
      <c r="J13" s="68">
        <v>2111351610.7400007</v>
      </c>
      <c r="K13" s="208">
        <v>43046</v>
      </c>
      <c r="L13" s="77"/>
      <c r="M13" s="72"/>
      <c r="N13" s="72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80">
        <v>329</v>
      </c>
      <c r="B14" s="56" t="s">
        <v>137</v>
      </c>
      <c r="C14" s="56">
        <v>830119276</v>
      </c>
      <c r="D14" s="58">
        <v>43032</v>
      </c>
      <c r="E14" s="56" t="s">
        <v>107</v>
      </c>
      <c r="F14" s="56">
        <v>22517</v>
      </c>
      <c r="G14" s="65">
        <v>331517</v>
      </c>
      <c r="H14" s="64">
        <v>128495642.94</v>
      </c>
      <c r="I14" s="74" t="s">
        <v>138</v>
      </c>
      <c r="J14" s="68">
        <v>438788320.3300001</v>
      </c>
      <c r="K14" s="208">
        <v>43046</v>
      </c>
      <c r="L14" s="77"/>
      <c r="M14" s="72"/>
      <c r="N14" s="72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80">
        <v>330</v>
      </c>
      <c r="B15" s="56" t="s">
        <v>139</v>
      </c>
      <c r="C15" s="71">
        <v>8600202270</v>
      </c>
      <c r="D15" s="58">
        <v>43032</v>
      </c>
      <c r="E15" s="84" t="s">
        <v>140</v>
      </c>
      <c r="F15" s="56">
        <v>4517</v>
      </c>
      <c r="G15" s="56">
        <v>331617</v>
      </c>
      <c r="H15" s="78">
        <v>604251724.13999999</v>
      </c>
      <c r="I15" s="66" t="s">
        <v>141</v>
      </c>
      <c r="J15" s="68">
        <v>9187275000</v>
      </c>
      <c r="K15" s="208">
        <v>43046</v>
      </c>
      <c r="L15" s="77"/>
      <c r="M15" s="72"/>
      <c r="N15" s="72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80">
        <v>331</v>
      </c>
      <c r="B16" s="56" t="s">
        <v>142</v>
      </c>
      <c r="C16" s="71">
        <v>52867178</v>
      </c>
      <c r="D16" s="58">
        <v>43033</v>
      </c>
      <c r="E16" s="84" t="s">
        <v>143</v>
      </c>
      <c r="F16" s="56">
        <v>132717</v>
      </c>
      <c r="G16" s="56">
        <v>336217</v>
      </c>
      <c r="H16" s="78">
        <v>0</v>
      </c>
      <c r="I16" s="66" t="s">
        <v>144</v>
      </c>
      <c r="J16" s="68">
        <v>13335500</v>
      </c>
      <c r="K16" s="208">
        <v>43046</v>
      </c>
      <c r="L16" s="77"/>
      <c r="M16" s="72"/>
      <c r="N16" s="72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</row>
    <row r="17" spans="1:109" ht="23.25" customHeight="1" x14ac:dyDescent="0.25">
      <c r="A17" s="80">
        <v>332</v>
      </c>
      <c r="B17" s="56" t="s">
        <v>145</v>
      </c>
      <c r="C17" s="71">
        <v>800103052</v>
      </c>
      <c r="D17" s="58">
        <v>43033</v>
      </c>
      <c r="E17" s="84" t="s">
        <v>146</v>
      </c>
      <c r="F17" s="56">
        <v>25517</v>
      </c>
      <c r="G17" s="56">
        <v>332617</v>
      </c>
      <c r="H17" s="78">
        <v>367047507.51999998</v>
      </c>
      <c r="I17" s="66">
        <v>66050</v>
      </c>
      <c r="J17" s="78">
        <v>2298876494.6100001</v>
      </c>
      <c r="K17" s="208">
        <v>43046</v>
      </c>
      <c r="L17" s="77"/>
      <c r="M17" s="72"/>
      <c r="N17" s="72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</row>
    <row r="18" spans="1:109" ht="23.25" customHeight="1" x14ac:dyDescent="0.25">
      <c r="A18" s="80">
        <v>333</v>
      </c>
      <c r="B18" s="56" t="s">
        <v>100</v>
      </c>
      <c r="C18" s="71">
        <v>16628656</v>
      </c>
      <c r="D18" s="58">
        <v>43033</v>
      </c>
      <c r="E18" s="84" t="s">
        <v>101</v>
      </c>
      <c r="F18" s="56">
        <v>215617</v>
      </c>
      <c r="G18" s="56">
        <v>332817</v>
      </c>
      <c r="H18" s="78">
        <v>1553444</v>
      </c>
      <c r="I18" s="61" t="s">
        <v>147</v>
      </c>
      <c r="J18" s="78">
        <v>164920130.40000001</v>
      </c>
      <c r="K18" s="208">
        <v>43046</v>
      </c>
      <c r="L18" s="77"/>
      <c r="M18" s="72"/>
      <c r="N18" s="72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</row>
    <row r="19" spans="1:109" ht="23.25" customHeight="1" x14ac:dyDescent="0.25">
      <c r="A19" s="80">
        <v>334</v>
      </c>
      <c r="B19" s="69" t="s">
        <v>148</v>
      </c>
      <c r="C19" s="56">
        <v>860002400</v>
      </c>
      <c r="D19" s="58">
        <v>43034</v>
      </c>
      <c r="E19" s="56" t="s">
        <v>149</v>
      </c>
      <c r="F19" s="56">
        <v>12017</v>
      </c>
      <c r="G19" s="56">
        <v>335417</v>
      </c>
      <c r="H19" s="68">
        <v>0</v>
      </c>
      <c r="I19" s="60" t="s">
        <v>150</v>
      </c>
      <c r="J19" s="68">
        <v>4654122414.6400003</v>
      </c>
      <c r="K19" s="208">
        <v>43046</v>
      </c>
      <c r="L19" s="77"/>
      <c r="M19" s="72"/>
      <c r="N19" s="72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</row>
    <row r="20" spans="1:109" ht="28.5" customHeight="1" x14ac:dyDescent="0.25">
      <c r="A20" s="80">
        <v>335</v>
      </c>
      <c r="B20" s="56" t="s">
        <v>98</v>
      </c>
      <c r="C20" s="56">
        <v>800147578</v>
      </c>
      <c r="D20" s="58">
        <v>43034</v>
      </c>
      <c r="E20" s="84" t="s">
        <v>99</v>
      </c>
      <c r="F20" s="56">
        <v>74517</v>
      </c>
      <c r="G20" s="56">
        <v>335517</v>
      </c>
      <c r="H20" s="68">
        <v>8212808</v>
      </c>
      <c r="I20" s="85" t="s">
        <v>151</v>
      </c>
      <c r="J20" s="68">
        <v>51438115</v>
      </c>
      <c r="K20" s="208">
        <v>43046</v>
      </c>
      <c r="L20" s="77"/>
      <c r="M20" s="72"/>
      <c r="N20" s="72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</row>
    <row r="21" spans="1:109" ht="23.25" customHeight="1" x14ac:dyDescent="0.25">
      <c r="A21" s="80">
        <v>336</v>
      </c>
      <c r="B21" s="56" t="s">
        <v>152</v>
      </c>
      <c r="C21" s="56">
        <v>860024301</v>
      </c>
      <c r="D21" s="58">
        <v>43038</v>
      </c>
      <c r="E21" s="84" t="s">
        <v>153</v>
      </c>
      <c r="F21" s="56">
        <v>187717</v>
      </c>
      <c r="G21" s="56">
        <v>337517</v>
      </c>
      <c r="H21" s="68">
        <v>0</v>
      </c>
      <c r="I21" s="85" t="s">
        <v>154</v>
      </c>
      <c r="J21" s="68">
        <v>909055477</v>
      </c>
      <c r="K21" s="208">
        <v>43046</v>
      </c>
      <c r="L21" s="77"/>
      <c r="M21" s="72"/>
      <c r="N21" s="72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</row>
    <row r="22" spans="1:109" ht="23.25" customHeight="1" x14ac:dyDescent="0.25">
      <c r="A22" s="80">
        <v>337</v>
      </c>
      <c r="B22" s="56" t="s">
        <v>155</v>
      </c>
      <c r="C22" s="56">
        <v>900962845</v>
      </c>
      <c r="D22" s="58">
        <v>43038</v>
      </c>
      <c r="E22" s="84" t="s">
        <v>156</v>
      </c>
      <c r="F22" s="56">
        <v>74017</v>
      </c>
      <c r="G22" s="56">
        <v>337617</v>
      </c>
      <c r="H22" s="68">
        <v>1748000</v>
      </c>
      <c r="I22" s="85" t="s">
        <v>157</v>
      </c>
      <c r="J22" s="68">
        <v>10948000</v>
      </c>
      <c r="K22" s="208">
        <v>43046</v>
      </c>
      <c r="L22" s="56"/>
      <c r="M22" s="72"/>
      <c r="N22" s="7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</row>
    <row r="23" spans="1:109" ht="40.5" customHeight="1" x14ac:dyDescent="0.25">
      <c r="A23" s="80">
        <v>338</v>
      </c>
      <c r="B23" s="67" t="s">
        <v>158</v>
      </c>
      <c r="C23" s="56">
        <v>860065726</v>
      </c>
      <c r="D23" s="58">
        <v>43038</v>
      </c>
      <c r="E23" s="56" t="s">
        <v>159</v>
      </c>
      <c r="F23" s="56">
        <v>103417</v>
      </c>
      <c r="G23" s="59" t="s">
        <v>160</v>
      </c>
      <c r="H23" s="57">
        <v>5216196.62</v>
      </c>
      <c r="I23" s="62" t="s">
        <v>161</v>
      </c>
      <c r="J23" s="57">
        <v>32669863</v>
      </c>
      <c r="K23" s="208">
        <v>43046</v>
      </c>
      <c r="L23" s="77"/>
      <c r="M23" s="72"/>
      <c r="N23" s="72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</row>
    <row r="24" spans="1:109" ht="23.25" customHeight="1" x14ac:dyDescent="0.25">
      <c r="A24" s="80">
        <v>339</v>
      </c>
      <c r="B24" s="67" t="s">
        <v>162</v>
      </c>
      <c r="C24" s="56">
        <v>52906030</v>
      </c>
      <c r="D24" s="58">
        <v>43038</v>
      </c>
      <c r="E24" s="56" t="s">
        <v>163</v>
      </c>
      <c r="F24" s="56">
        <v>95917</v>
      </c>
      <c r="G24" s="59">
        <v>273717</v>
      </c>
      <c r="H24" s="57">
        <v>295302</v>
      </c>
      <c r="I24" s="62">
        <v>320</v>
      </c>
      <c r="J24" s="57">
        <v>1849520.58</v>
      </c>
      <c r="K24" s="208">
        <v>43046</v>
      </c>
      <c r="L24" s="77"/>
      <c r="M24" s="72"/>
      <c r="N24" s="72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</row>
    <row r="25" spans="1:109" ht="23.25" customHeight="1" x14ac:dyDescent="0.25">
      <c r="A25" s="80">
        <v>340</v>
      </c>
      <c r="B25" s="81" t="s">
        <v>164</v>
      </c>
      <c r="C25" s="77">
        <v>830122566</v>
      </c>
      <c r="D25" s="58">
        <v>43039</v>
      </c>
      <c r="E25" s="77" t="s">
        <v>165</v>
      </c>
      <c r="F25" s="77">
        <v>188917</v>
      </c>
      <c r="G25" s="76">
        <v>337817</v>
      </c>
      <c r="H25" s="78">
        <v>12730656.699999999</v>
      </c>
      <c r="I25" s="70" t="s">
        <v>166</v>
      </c>
      <c r="J25" s="78">
        <v>79734113.650000006</v>
      </c>
      <c r="K25" s="208">
        <v>43066</v>
      </c>
      <c r="L25" s="77"/>
      <c r="M25" s="72"/>
      <c r="N25" s="7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</row>
    <row r="26" spans="1:109" ht="23.25" customHeight="1" x14ac:dyDescent="0.25">
      <c r="A26" s="80">
        <v>341</v>
      </c>
      <c r="B26" s="82" t="s">
        <v>26</v>
      </c>
      <c r="C26" s="77">
        <v>830122566</v>
      </c>
      <c r="D26" s="58">
        <v>43039</v>
      </c>
      <c r="E26" s="77" t="s">
        <v>25</v>
      </c>
      <c r="F26" s="76">
        <v>10117</v>
      </c>
      <c r="G26" s="76">
        <v>337917</v>
      </c>
      <c r="H26" s="78">
        <v>200040556.71000001</v>
      </c>
      <c r="I26" s="73" t="s">
        <v>167</v>
      </c>
      <c r="J26" s="78">
        <v>1292237111.5999999</v>
      </c>
      <c r="K26" s="208">
        <v>43066</v>
      </c>
      <c r="L26" s="77"/>
      <c r="M26" s="72"/>
      <c r="N26" s="72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</row>
    <row r="27" spans="1:109" ht="23.25" customHeight="1" x14ac:dyDescent="0.25">
      <c r="A27" s="80">
        <v>342</v>
      </c>
      <c r="B27" s="82" t="s">
        <v>168</v>
      </c>
      <c r="C27" s="77">
        <v>830073624</v>
      </c>
      <c r="D27" s="58">
        <v>43039</v>
      </c>
      <c r="E27" s="77" t="s">
        <v>169</v>
      </c>
      <c r="F27" s="76">
        <v>158717</v>
      </c>
      <c r="G27" s="76">
        <v>338017</v>
      </c>
      <c r="H27" s="78">
        <v>1235000</v>
      </c>
      <c r="I27" s="73">
        <v>1004</v>
      </c>
      <c r="J27" s="78">
        <v>7735000</v>
      </c>
      <c r="K27" s="208">
        <v>43066</v>
      </c>
      <c r="L27" s="77"/>
      <c r="M27" s="72"/>
      <c r="N27" s="72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</row>
    <row r="28" spans="1:109" ht="36" customHeight="1" x14ac:dyDescent="0.25">
      <c r="A28" s="80">
        <v>343</v>
      </c>
      <c r="B28" s="56" t="s">
        <v>170</v>
      </c>
      <c r="C28" s="56">
        <v>800212285</v>
      </c>
      <c r="D28" s="58">
        <v>43039</v>
      </c>
      <c r="E28" s="56" t="s">
        <v>171</v>
      </c>
      <c r="F28" s="56">
        <v>4717</v>
      </c>
      <c r="G28" s="76">
        <v>339417</v>
      </c>
      <c r="H28" s="78">
        <v>44917310.399999999</v>
      </c>
      <c r="I28" s="66" t="s">
        <v>172</v>
      </c>
      <c r="J28" s="68">
        <v>379593099.58999997</v>
      </c>
      <c r="K28" s="63">
        <v>43066</v>
      </c>
      <c r="L28" s="77"/>
      <c r="M28" s="72"/>
      <c r="N28" s="72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</row>
    <row r="29" spans="1:109" ht="23.25" customHeight="1" x14ac:dyDescent="0.25">
      <c r="A29" s="80">
        <v>344</v>
      </c>
      <c r="B29" s="56" t="s">
        <v>173</v>
      </c>
      <c r="C29" s="56">
        <v>830118584</v>
      </c>
      <c r="D29" s="58">
        <v>43039</v>
      </c>
      <c r="E29" s="56" t="s">
        <v>174</v>
      </c>
      <c r="F29" s="56">
        <v>283117</v>
      </c>
      <c r="G29" s="76">
        <v>339517</v>
      </c>
      <c r="H29" s="78">
        <v>4267214</v>
      </c>
      <c r="I29" s="66">
        <v>9356</v>
      </c>
      <c r="J29" s="68">
        <v>26726231</v>
      </c>
      <c r="K29" s="63">
        <v>43066</v>
      </c>
      <c r="L29" s="77"/>
      <c r="M29" s="72"/>
      <c r="N29" s="7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</row>
    <row r="30" spans="1:109" ht="23.25" customHeight="1" x14ac:dyDescent="0.25">
      <c r="A30" s="80">
        <v>345</v>
      </c>
      <c r="B30" s="56" t="s">
        <v>42</v>
      </c>
      <c r="C30" s="56">
        <v>830095213</v>
      </c>
      <c r="D30" s="58">
        <v>43039</v>
      </c>
      <c r="E30" s="56" t="s">
        <v>43</v>
      </c>
      <c r="F30" s="56">
        <v>1017</v>
      </c>
      <c r="G30" s="59">
        <v>339617</v>
      </c>
      <c r="H30" s="68">
        <v>0</v>
      </c>
      <c r="I30" s="61" t="s">
        <v>175</v>
      </c>
      <c r="J30" s="83">
        <v>374729280</v>
      </c>
      <c r="K30" s="63">
        <v>43066</v>
      </c>
      <c r="L30" s="77"/>
      <c r="M30" s="72"/>
      <c r="N30" s="7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</row>
    <row r="31" spans="1:109" ht="23.25" customHeight="1" x14ac:dyDescent="0.25">
      <c r="A31" s="80">
        <v>346</v>
      </c>
      <c r="B31" s="81" t="s">
        <v>176</v>
      </c>
      <c r="C31" s="77">
        <v>830001338</v>
      </c>
      <c r="D31" s="58">
        <v>43040</v>
      </c>
      <c r="E31" s="56" t="s">
        <v>177</v>
      </c>
      <c r="F31" s="77">
        <v>6017</v>
      </c>
      <c r="G31" s="76">
        <v>340017</v>
      </c>
      <c r="H31" s="57">
        <v>62662193.509999998</v>
      </c>
      <c r="I31" s="73" t="s">
        <v>178</v>
      </c>
      <c r="J31" s="64">
        <v>460750733.96000004</v>
      </c>
      <c r="K31" s="63">
        <v>43066</v>
      </c>
      <c r="L31" s="77"/>
      <c r="M31" s="72"/>
      <c r="N31" s="72"/>
    </row>
    <row r="32" spans="1:109" ht="31.5" customHeight="1" x14ac:dyDescent="0.25">
      <c r="A32" s="80">
        <v>347</v>
      </c>
      <c r="B32" s="48" t="s">
        <v>191</v>
      </c>
      <c r="C32" s="88"/>
      <c r="D32" s="88"/>
      <c r="E32" s="88"/>
      <c r="F32" s="88"/>
      <c r="G32" s="88"/>
      <c r="H32" s="88"/>
      <c r="I32" s="88"/>
      <c r="J32" s="88"/>
      <c r="K32" s="89"/>
      <c r="L32" s="77"/>
      <c r="M32" s="72"/>
      <c r="N32" s="72"/>
    </row>
    <row r="33" spans="1:14" ht="23.25" customHeight="1" x14ac:dyDescent="0.25">
      <c r="A33" s="80">
        <v>348</v>
      </c>
      <c r="B33" s="56" t="s">
        <v>179</v>
      </c>
      <c r="C33" s="56">
        <v>900132193</v>
      </c>
      <c r="D33" s="58">
        <v>43041</v>
      </c>
      <c r="E33" s="56" t="s">
        <v>180</v>
      </c>
      <c r="F33" s="56">
        <v>283017</v>
      </c>
      <c r="G33" s="59" t="s">
        <v>181</v>
      </c>
      <c r="H33" s="68">
        <v>107115114.64</v>
      </c>
      <c r="I33" s="60">
        <v>41</v>
      </c>
      <c r="J33" s="57">
        <v>670878875.86000001</v>
      </c>
      <c r="K33" s="63">
        <v>43066</v>
      </c>
      <c r="L33" s="56"/>
      <c r="M33" s="72"/>
      <c r="N33" s="72"/>
    </row>
    <row r="34" spans="1:14" ht="23.25" customHeight="1" x14ac:dyDescent="0.25">
      <c r="A34" s="80">
        <v>349</v>
      </c>
      <c r="B34" s="77" t="s">
        <v>74</v>
      </c>
      <c r="C34" s="77">
        <v>124255</v>
      </c>
      <c r="D34" s="58">
        <v>43041</v>
      </c>
      <c r="E34" s="56" t="s">
        <v>75</v>
      </c>
      <c r="F34" s="77">
        <v>189617</v>
      </c>
      <c r="G34" s="76">
        <v>340317</v>
      </c>
      <c r="H34" s="78">
        <v>2280000</v>
      </c>
      <c r="I34" s="60">
        <v>4647</v>
      </c>
      <c r="J34" s="57">
        <v>14280000</v>
      </c>
      <c r="K34" s="63">
        <v>43066</v>
      </c>
      <c r="L34" s="77"/>
      <c r="M34" s="72"/>
      <c r="N34" s="72"/>
    </row>
    <row r="35" spans="1:14" ht="23.25" customHeight="1" x14ac:dyDescent="0.25">
      <c r="A35" s="80">
        <v>350</v>
      </c>
      <c r="B35" s="77" t="s">
        <v>182</v>
      </c>
      <c r="C35" s="77">
        <v>860020227</v>
      </c>
      <c r="D35" s="58">
        <v>43041</v>
      </c>
      <c r="E35" s="56" t="s">
        <v>140</v>
      </c>
      <c r="F35" s="77">
        <v>259417</v>
      </c>
      <c r="G35" s="76">
        <v>340817</v>
      </c>
      <c r="H35" s="78">
        <v>209559.35</v>
      </c>
      <c r="I35" s="60">
        <v>15116</v>
      </c>
      <c r="J35" s="57">
        <v>522076.74</v>
      </c>
      <c r="K35" s="63">
        <v>43066</v>
      </c>
      <c r="L35" s="77"/>
      <c r="M35" s="72"/>
      <c r="N35" s="72"/>
    </row>
    <row r="36" spans="1:14" ht="23.25" customHeight="1" x14ac:dyDescent="0.25">
      <c r="A36" s="80">
        <v>351</v>
      </c>
      <c r="B36" s="77" t="s">
        <v>183</v>
      </c>
      <c r="C36" s="77">
        <v>830023178</v>
      </c>
      <c r="D36" s="58">
        <v>43041</v>
      </c>
      <c r="E36" s="56" t="s">
        <v>184</v>
      </c>
      <c r="F36" s="77">
        <v>2917</v>
      </c>
      <c r="G36" s="76">
        <v>341017</v>
      </c>
      <c r="H36" s="78">
        <v>2652581</v>
      </c>
      <c r="I36" s="70" t="s">
        <v>185</v>
      </c>
      <c r="J36" s="64">
        <v>19231204</v>
      </c>
      <c r="K36" s="63">
        <v>43066</v>
      </c>
      <c r="L36" s="77"/>
      <c r="M36" s="72"/>
      <c r="N36" s="72"/>
    </row>
    <row r="37" spans="1:14" ht="23.25" customHeight="1" x14ac:dyDescent="0.25">
      <c r="A37" s="90">
        <v>352</v>
      </c>
      <c r="B37" s="48" t="s">
        <v>191</v>
      </c>
      <c r="C37" s="88"/>
      <c r="D37" s="88"/>
      <c r="E37" s="88"/>
      <c r="F37" s="88"/>
      <c r="G37" s="88"/>
      <c r="H37" s="88"/>
      <c r="I37" s="88"/>
      <c r="J37" s="88"/>
      <c r="K37" s="89"/>
      <c r="L37" s="77"/>
      <c r="M37" s="72"/>
      <c r="N37" s="72"/>
    </row>
    <row r="38" spans="1:14" ht="23.25" customHeight="1" x14ac:dyDescent="0.25">
      <c r="A38" s="91"/>
      <c r="B38" s="48" t="s">
        <v>191</v>
      </c>
      <c r="C38" s="88"/>
      <c r="D38" s="88"/>
      <c r="E38" s="88"/>
      <c r="F38" s="88"/>
      <c r="G38" s="88"/>
      <c r="H38" s="88"/>
      <c r="I38" s="88"/>
      <c r="J38" s="88"/>
      <c r="K38" s="89"/>
      <c r="L38" s="77"/>
      <c r="M38" s="72"/>
      <c r="N38" s="72"/>
    </row>
    <row r="39" spans="1:14" ht="23.25" customHeight="1" x14ac:dyDescent="0.25">
      <c r="A39" s="80">
        <v>353</v>
      </c>
      <c r="B39" s="56" t="s">
        <v>104</v>
      </c>
      <c r="C39" s="56">
        <v>900452118</v>
      </c>
      <c r="D39" s="58">
        <v>43048</v>
      </c>
      <c r="E39" s="86" t="s">
        <v>105</v>
      </c>
      <c r="F39" s="56">
        <v>255817</v>
      </c>
      <c r="G39" s="56">
        <v>344217</v>
      </c>
      <c r="H39" s="57">
        <v>2105129</v>
      </c>
      <c r="I39" s="87">
        <v>182</v>
      </c>
      <c r="J39" s="57">
        <v>13184758</v>
      </c>
      <c r="K39" s="63">
        <v>43066</v>
      </c>
      <c r="L39" s="77"/>
      <c r="M39" s="72"/>
      <c r="N39" s="72"/>
    </row>
    <row r="40" spans="1:14" ht="23.25" customHeight="1" x14ac:dyDescent="0.25">
      <c r="A40" s="80">
        <v>354</v>
      </c>
      <c r="B40" s="77" t="s">
        <v>186</v>
      </c>
      <c r="C40" s="77">
        <v>900664302</v>
      </c>
      <c r="D40" s="58">
        <v>43048</v>
      </c>
      <c r="E40" s="56" t="s">
        <v>187</v>
      </c>
      <c r="F40" s="77">
        <v>192917</v>
      </c>
      <c r="G40" s="76">
        <v>344317</v>
      </c>
      <c r="H40" s="78">
        <v>3352941</v>
      </c>
      <c r="I40" s="60">
        <v>47</v>
      </c>
      <c r="J40" s="57">
        <v>20999999</v>
      </c>
      <c r="K40" s="63">
        <v>43066</v>
      </c>
      <c r="L40" s="77"/>
      <c r="M40" s="72"/>
      <c r="N40" s="72"/>
    </row>
    <row r="41" spans="1:14" ht="23.25" customHeight="1" x14ac:dyDescent="0.25">
      <c r="A41" s="80">
        <v>355</v>
      </c>
      <c r="B41" s="81" t="s">
        <v>188</v>
      </c>
      <c r="C41" s="77">
        <v>830061846</v>
      </c>
      <c r="D41" s="58">
        <v>43048</v>
      </c>
      <c r="E41" s="77" t="s">
        <v>189</v>
      </c>
      <c r="F41" s="77">
        <v>96117</v>
      </c>
      <c r="G41" s="76">
        <v>344517</v>
      </c>
      <c r="H41" s="78">
        <v>287283</v>
      </c>
      <c r="I41" s="79">
        <v>1717</v>
      </c>
      <c r="J41" s="78">
        <v>1799300</v>
      </c>
      <c r="K41" s="63">
        <v>43066</v>
      </c>
      <c r="L41" s="78"/>
      <c r="M41" s="72"/>
      <c r="N41" s="72"/>
    </row>
    <row r="42" spans="1:14" ht="23.25" customHeight="1" x14ac:dyDescent="0.25">
      <c r="A42" s="80">
        <v>356</v>
      </c>
      <c r="B42" s="56" t="s">
        <v>72</v>
      </c>
      <c r="C42" s="56">
        <v>800212545</v>
      </c>
      <c r="D42" s="58">
        <v>43048</v>
      </c>
      <c r="E42" s="56" t="s">
        <v>73</v>
      </c>
      <c r="F42" s="56">
        <v>192117</v>
      </c>
      <c r="G42" s="76">
        <v>344617</v>
      </c>
      <c r="H42" s="57">
        <v>4599166</v>
      </c>
      <c r="I42" s="60" t="s">
        <v>190</v>
      </c>
      <c r="J42" s="57">
        <v>441827951</v>
      </c>
      <c r="K42" s="63">
        <v>43066</v>
      </c>
      <c r="L42" s="56"/>
      <c r="M42" s="72"/>
      <c r="N42" s="72"/>
    </row>
  </sheetData>
  <mergeCells count="10">
    <mergeCell ref="A37:A38"/>
    <mergeCell ref="B32:K32"/>
    <mergeCell ref="B37:K37"/>
    <mergeCell ref="B38:K38"/>
    <mergeCell ref="A1:K1"/>
    <mergeCell ref="A2:K2"/>
    <mergeCell ref="A3:K3"/>
    <mergeCell ref="A7:K7"/>
    <mergeCell ref="A8:H8"/>
    <mergeCell ref="A5:K5"/>
  </mergeCells>
  <conditionalFormatting sqref="J11">
    <cfRule type="iconSet" priority="2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8"/>
  <sheetViews>
    <sheetView zoomScale="60" zoomScaleNormal="60" workbookViewId="0">
      <pane ySplit="10" topLeftCell="A41" activePane="bottomLeft" state="frozen"/>
      <selection activeCell="B24" sqref="B24:K24"/>
      <selection pane="bottomLeft" activeCell="B24" sqref="B24"/>
    </sheetView>
  </sheetViews>
  <sheetFormatPr baseColWidth="10" defaultRowHeight="23.25" customHeight="1" x14ac:dyDescent="0.25"/>
  <cols>
    <col min="1" max="1" width="9.5703125" style="25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2.140625" style="23" customWidth="1"/>
    <col min="10" max="10" width="27.140625" style="17" customWidth="1"/>
    <col min="11" max="11" width="22.5703125" customWidth="1"/>
    <col min="12" max="12" width="28.140625" hidden="1" customWidth="1"/>
    <col min="13" max="13" width="29.140625" style="10" hidden="1" customWidth="1"/>
    <col min="14" max="14" width="34.140625" style="10" customWidth="1"/>
    <col min="15" max="15" width="43.28515625" style="10" customWidth="1"/>
    <col min="16" max="16" width="32" style="10" customWidth="1"/>
    <col min="17" max="17" width="40.5703125" style="10" customWidth="1"/>
    <col min="18" max="18" width="34.42578125" style="10" customWidth="1"/>
    <col min="19" max="19" width="34" style="10" customWidth="1"/>
    <col min="20" max="20" width="44.28515625" style="10" customWidth="1"/>
    <col min="21" max="21" width="33.5703125" style="10" customWidth="1"/>
    <col min="22" max="110" width="11.42578125" style="10"/>
  </cols>
  <sheetData>
    <row r="1" spans="1:110" ht="23.25" customHeight="1" x14ac:dyDescent="0.25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8" t="s">
        <v>14</v>
      </c>
    </row>
    <row r="2" spans="1:110" ht="23.25" customHeight="1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6"/>
    </row>
    <row r="3" spans="1:110" ht="23.25" customHeight="1" x14ac:dyDescent="0.2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26"/>
    </row>
    <row r="4" spans="1:110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10" ht="23.25" customHeight="1" x14ac:dyDescent="0.25">
      <c r="A5" s="46" t="s">
        <v>132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26"/>
    </row>
    <row r="6" spans="1:110" ht="23.25" customHeight="1" x14ac:dyDescent="0.25">
      <c r="A6" s="10"/>
      <c r="H6"/>
      <c r="I6"/>
      <c r="J6"/>
      <c r="L6" t="s">
        <v>15</v>
      </c>
    </row>
    <row r="7" spans="1:110" ht="23.25" customHeight="1" x14ac:dyDescent="0.25">
      <c r="A7" s="47" t="s">
        <v>32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t="s">
        <v>16</v>
      </c>
    </row>
    <row r="8" spans="1:110" ht="23.25" customHeight="1" x14ac:dyDescent="0.25">
      <c r="A8" s="46" t="s">
        <v>17</v>
      </c>
      <c r="B8" s="46"/>
      <c r="C8" s="46"/>
      <c r="D8" s="46"/>
      <c r="E8" s="46"/>
      <c r="F8" s="46"/>
      <c r="G8" s="46"/>
      <c r="H8" s="46"/>
      <c r="I8" s="27"/>
      <c r="J8" s="28"/>
      <c r="K8" s="10"/>
      <c r="L8" t="s">
        <v>18</v>
      </c>
    </row>
    <row r="9" spans="1:110" ht="23.25" customHeight="1" x14ac:dyDescent="0.25">
      <c r="G9" s="20" t="s">
        <v>19</v>
      </c>
      <c r="H9" s="19">
        <f>10399521*0.16</f>
        <v>1663923.36</v>
      </c>
      <c r="I9" s="28"/>
      <c r="J9" s="30" t="s">
        <v>27</v>
      </c>
      <c r="K9" s="24"/>
      <c r="L9" t="s">
        <v>20</v>
      </c>
    </row>
    <row r="10" spans="1:110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</row>
    <row r="11" spans="1:110" ht="23.25" customHeight="1" x14ac:dyDescent="0.25">
      <c r="A11" s="122">
        <v>128</v>
      </c>
      <c r="B11" s="125" t="s">
        <v>52</v>
      </c>
      <c r="C11" s="125">
        <v>3229110</v>
      </c>
      <c r="D11" s="116">
        <v>43035</v>
      </c>
      <c r="E11" s="125" t="s">
        <v>53</v>
      </c>
      <c r="F11" s="125">
        <v>72217</v>
      </c>
      <c r="G11" s="111">
        <v>335817</v>
      </c>
      <c r="H11" s="119">
        <v>638655.46</v>
      </c>
      <c r="I11" s="127">
        <v>256</v>
      </c>
      <c r="J11" s="119">
        <v>4000000</v>
      </c>
      <c r="K11" s="38">
        <v>43062</v>
      </c>
      <c r="L11" s="38">
        <v>43026</v>
      </c>
      <c r="M11" s="2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122">
        <v>129</v>
      </c>
      <c r="B12" s="113" t="s">
        <v>45</v>
      </c>
      <c r="C12" s="113">
        <v>51804271</v>
      </c>
      <c r="D12" s="116">
        <v>43046</v>
      </c>
      <c r="E12" s="113" t="s">
        <v>41</v>
      </c>
      <c r="F12" s="113">
        <v>75217</v>
      </c>
      <c r="G12" s="111">
        <v>344117</v>
      </c>
      <c r="H12" s="129">
        <v>0</v>
      </c>
      <c r="I12" s="124" t="s">
        <v>109</v>
      </c>
      <c r="J12" s="121">
        <v>6666000</v>
      </c>
      <c r="K12" s="120">
        <v>43062</v>
      </c>
      <c r="L12" s="33"/>
      <c r="M12" s="9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22">
        <v>130</v>
      </c>
      <c r="B13" s="113" t="s">
        <v>79</v>
      </c>
      <c r="C13" s="113">
        <v>79645676</v>
      </c>
      <c r="D13" s="116">
        <v>43048</v>
      </c>
      <c r="E13" s="113" t="s">
        <v>80</v>
      </c>
      <c r="F13" s="113">
        <v>63417</v>
      </c>
      <c r="G13" s="111">
        <v>344417</v>
      </c>
      <c r="H13" s="121">
        <v>939199.21</v>
      </c>
      <c r="I13" s="124">
        <v>121</v>
      </c>
      <c r="J13" s="121">
        <v>5882352.9400000004</v>
      </c>
      <c r="K13" s="120">
        <v>43062</v>
      </c>
      <c r="L13" s="38">
        <v>43027</v>
      </c>
      <c r="M13" s="22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122">
        <v>131</v>
      </c>
      <c r="B14" s="113" t="s">
        <v>50</v>
      </c>
      <c r="C14" s="113">
        <v>28814974</v>
      </c>
      <c r="D14" s="116">
        <v>43054</v>
      </c>
      <c r="E14" s="113" t="s">
        <v>51</v>
      </c>
      <c r="F14" s="113">
        <v>68917</v>
      </c>
      <c r="G14" s="111">
        <v>348617</v>
      </c>
      <c r="H14" s="121">
        <v>0</v>
      </c>
      <c r="I14" s="124" t="s">
        <v>81</v>
      </c>
      <c r="J14" s="121">
        <v>3172500</v>
      </c>
      <c r="K14" s="120">
        <v>43062</v>
      </c>
      <c r="L14" s="38">
        <v>43039</v>
      </c>
      <c r="M14" s="22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22">
        <v>132</v>
      </c>
      <c r="B15" s="113" t="s">
        <v>48</v>
      </c>
      <c r="C15" s="113">
        <v>79925465</v>
      </c>
      <c r="D15" s="116">
        <v>43054</v>
      </c>
      <c r="E15" s="113" t="s">
        <v>49</v>
      </c>
      <c r="F15" s="113">
        <v>64917</v>
      </c>
      <c r="G15" s="117">
        <v>348717</v>
      </c>
      <c r="H15" s="121">
        <v>0</v>
      </c>
      <c r="I15" s="124" t="s">
        <v>81</v>
      </c>
      <c r="J15" s="121">
        <v>3172500</v>
      </c>
      <c r="K15" s="120">
        <v>43062</v>
      </c>
      <c r="L15" s="38">
        <v>43039</v>
      </c>
      <c r="M15" s="22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122">
        <v>133</v>
      </c>
      <c r="B16" s="113" t="s">
        <v>46</v>
      </c>
      <c r="C16" s="113">
        <v>79790930</v>
      </c>
      <c r="D16" s="116">
        <v>43054</v>
      </c>
      <c r="E16" s="113" t="s">
        <v>47</v>
      </c>
      <c r="F16" s="113">
        <v>64117</v>
      </c>
      <c r="G16" s="117">
        <v>348817</v>
      </c>
      <c r="H16" s="129">
        <v>0</v>
      </c>
      <c r="I16" s="124" t="s">
        <v>81</v>
      </c>
      <c r="J16" s="119">
        <v>3172500</v>
      </c>
      <c r="K16" s="120">
        <v>43062</v>
      </c>
      <c r="L16" s="38">
        <v>43039</v>
      </c>
    </row>
    <row r="17" spans="1:12" ht="23.25" customHeight="1" x14ac:dyDescent="0.25">
      <c r="A17" s="122">
        <v>134</v>
      </c>
      <c r="B17" s="125" t="s">
        <v>60</v>
      </c>
      <c r="C17" s="125">
        <v>80011017</v>
      </c>
      <c r="D17" s="116">
        <v>43054</v>
      </c>
      <c r="E17" s="125" t="s">
        <v>61</v>
      </c>
      <c r="F17" s="125">
        <v>113117</v>
      </c>
      <c r="G17" s="117">
        <v>348917</v>
      </c>
      <c r="H17" s="128">
        <v>0</v>
      </c>
      <c r="I17" s="127" t="s">
        <v>192</v>
      </c>
      <c r="J17" s="119">
        <v>4800000</v>
      </c>
      <c r="K17" s="120">
        <v>43062</v>
      </c>
      <c r="L17" s="38">
        <v>43039</v>
      </c>
    </row>
    <row r="18" spans="1:12" ht="23.25" customHeight="1" x14ac:dyDescent="0.25">
      <c r="A18" s="122">
        <v>135</v>
      </c>
      <c r="B18" s="112" t="s">
        <v>54</v>
      </c>
      <c r="C18" s="112">
        <v>79407041</v>
      </c>
      <c r="D18" s="116">
        <v>43054</v>
      </c>
      <c r="E18" s="123" t="s">
        <v>29</v>
      </c>
      <c r="F18" s="112">
        <v>23217</v>
      </c>
      <c r="G18" s="117">
        <v>354217</v>
      </c>
      <c r="H18" s="128">
        <v>0</v>
      </c>
      <c r="I18" s="114" t="s">
        <v>193</v>
      </c>
      <c r="J18" s="119">
        <v>8250000</v>
      </c>
      <c r="K18" s="120">
        <v>43062</v>
      </c>
      <c r="L18" s="35">
        <v>43039</v>
      </c>
    </row>
    <row r="19" spans="1:12" ht="23.25" customHeight="1" x14ac:dyDescent="0.25">
      <c r="A19" s="122">
        <v>136</v>
      </c>
      <c r="B19" s="113" t="s">
        <v>57</v>
      </c>
      <c r="C19" s="113">
        <v>65756444</v>
      </c>
      <c r="D19" s="116">
        <v>43059</v>
      </c>
      <c r="E19" s="113" t="s">
        <v>34</v>
      </c>
      <c r="F19" s="113">
        <v>40917</v>
      </c>
      <c r="G19" s="117">
        <v>354317</v>
      </c>
      <c r="H19" s="129">
        <v>0</v>
      </c>
      <c r="I19" s="114" t="s">
        <v>110</v>
      </c>
      <c r="J19" s="121">
        <v>2530000</v>
      </c>
      <c r="K19" s="120">
        <v>43062</v>
      </c>
      <c r="L19" s="38">
        <v>43039</v>
      </c>
    </row>
    <row r="20" spans="1:12" ht="23.25" customHeight="1" x14ac:dyDescent="0.25">
      <c r="A20" s="122">
        <v>137</v>
      </c>
      <c r="B20" s="112" t="s">
        <v>56</v>
      </c>
      <c r="C20" s="112">
        <v>52409970</v>
      </c>
      <c r="D20" s="116">
        <v>43059</v>
      </c>
      <c r="E20" s="113" t="s">
        <v>31</v>
      </c>
      <c r="F20" s="112">
        <v>40617</v>
      </c>
      <c r="G20" s="117">
        <v>354417</v>
      </c>
      <c r="H20" s="128">
        <v>0</v>
      </c>
      <c r="I20" s="114" t="s">
        <v>110</v>
      </c>
      <c r="J20" s="115">
        <v>3300000</v>
      </c>
      <c r="K20" s="120">
        <v>43062</v>
      </c>
      <c r="L20" s="35">
        <v>43039</v>
      </c>
    </row>
    <row r="21" spans="1:12" ht="23.25" customHeight="1" x14ac:dyDescent="0.25">
      <c r="A21" s="122">
        <v>138</v>
      </c>
      <c r="B21" s="125" t="s">
        <v>83</v>
      </c>
      <c r="C21" s="125" t="s">
        <v>76</v>
      </c>
      <c r="D21" s="116">
        <v>43059</v>
      </c>
      <c r="E21" s="125" t="s">
        <v>77</v>
      </c>
      <c r="F21" s="125">
        <v>204117</v>
      </c>
      <c r="G21" s="126">
        <v>354517</v>
      </c>
      <c r="H21" s="128">
        <v>0</v>
      </c>
      <c r="I21" s="127" t="s">
        <v>194</v>
      </c>
      <c r="J21" s="119">
        <v>7500000</v>
      </c>
      <c r="K21" s="120">
        <v>43062</v>
      </c>
      <c r="L21" s="35">
        <v>43039</v>
      </c>
    </row>
    <row r="22" spans="1:12" ht="23.25" customHeight="1" x14ac:dyDescent="0.25">
      <c r="A22" s="122">
        <v>139</v>
      </c>
      <c r="B22" s="125" t="s">
        <v>39</v>
      </c>
      <c r="C22" s="125">
        <v>46677684</v>
      </c>
      <c r="D22" s="116">
        <v>43060</v>
      </c>
      <c r="E22" s="125" t="s">
        <v>40</v>
      </c>
      <c r="F22" s="125">
        <v>63317</v>
      </c>
      <c r="G22" s="126"/>
      <c r="H22" s="128">
        <v>0</v>
      </c>
      <c r="I22" s="127" t="s">
        <v>109</v>
      </c>
      <c r="J22" s="119">
        <v>6700000</v>
      </c>
      <c r="K22" s="120">
        <v>43062</v>
      </c>
      <c r="L22" s="38">
        <v>43039</v>
      </c>
    </row>
    <row r="23" spans="1:12" ht="23.25" customHeight="1" x14ac:dyDescent="0.25">
      <c r="A23" s="113">
        <v>140</v>
      </c>
      <c r="B23" s="48" t="s">
        <v>191</v>
      </c>
      <c r="C23" s="49"/>
      <c r="D23" s="49"/>
      <c r="E23" s="49"/>
      <c r="F23" s="49"/>
      <c r="G23" s="49"/>
      <c r="H23" s="49"/>
      <c r="I23" s="49"/>
      <c r="J23" s="49"/>
      <c r="K23" s="50"/>
      <c r="L23" s="38">
        <v>43039</v>
      </c>
    </row>
    <row r="24" spans="1:12" ht="23.25" customHeight="1" x14ac:dyDescent="0.25">
      <c r="A24" s="122">
        <v>141</v>
      </c>
      <c r="B24" s="112" t="s">
        <v>58</v>
      </c>
      <c r="C24" s="130">
        <v>1065658348</v>
      </c>
      <c r="D24" s="116">
        <v>43061</v>
      </c>
      <c r="E24" s="130" t="s">
        <v>44</v>
      </c>
      <c r="F24" s="112">
        <v>41217</v>
      </c>
      <c r="G24" s="111"/>
      <c r="H24" s="128">
        <v>0</v>
      </c>
      <c r="I24" s="114" t="s">
        <v>110</v>
      </c>
      <c r="J24" s="115">
        <v>2200000</v>
      </c>
      <c r="K24" s="120">
        <v>43062</v>
      </c>
      <c r="L24" s="38">
        <v>43039</v>
      </c>
    </row>
    <row r="25" spans="1:12" ht="23.25" customHeight="1" x14ac:dyDescent="0.25">
      <c r="A25" s="122">
        <v>142</v>
      </c>
      <c r="B25" s="112" t="s">
        <v>55</v>
      </c>
      <c r="C25" s="112">
        <v>80437758</v>
      </c>
      <c r="D25" s="118">
        <v>43061</v>
      </c>
      <c r="E25" s="112" t="s">
        <v>30</v>
      </c>
      <c r="F25" s="112">
        <v>24517</v>
      </c>
      <c r="G25" s="126"/>
      <c r="H25" s="128">
        <v>0</v>
      </c>
      <c r="I25" s="114" t="s">
        <v>193</v>
      </c>
      <c r="J25" s="119">
        <v>2400000</v>
      </c>
      <c r="K25" s="120">
        <v>43062</v>
      </c>
      <c r="L25" s="38">
        <v>43039</v>
      </c>
    </row>
    <row r="26" spans="1:12" ht="23.25" customHeight="1" x14ac:dyDescent="0.25">
      <c r="A26" s="122">
        <v>143</v>
      </c>
      <c r="B26" s="125" t="s">
        <v>82</v>
      </c>
      <c r="C26" s="125">
        <v>79137482</v>
      </c>
      <c r="D26" s="116">
        <v>43061</v>
      </c>
      <c r="E26" s="125" t="s">
        <v>62</v>
      </c>
      <c r="F26" s="125">
        <v>203917</v>
      </c>
      <c r="G26" s="126"/>
      <c r="H26" s="128">
        <v>0</v>
      </c>
      <c r="I26" s="127" t="s">
        <v>78</v>
      </c>
      <c r="J26" s="119">
        <v>3440000</v>
      </c>
      <c r="K26" s="120">
        <v>43062</v>
      </c>
      <c r="L26" s="38">
        <v>43039</v>
      </c>
    </row>
    <row r="27" spans="1:12" ht="23.25" customHeight="1" x14ac:dyDescent="0.25">
      <c r="A27" s="122">
        <v>144</v>
      </c>
      <c r="B27" s="125" t="s">
        <v>35</v>
      </c>
      <c r="C27" s="125">
        <v>80229957</v>
      </c>
      <c r="D27" s="116">
        <v>43062</v>
      </c>
      <c r="E27" s="125" t="s">
        <v>36</v>
      </c>
      <c r="F27" s="125">
        <v>63217</v>
      </c>
      <c r="G27" s="126"/>
      <c r="H27" s="128">
        <v>0</v>
      </c>
      <c r="I27" s="127" t="s">
        <v>84</v>
      </c>
      <c r="J27" s="119">
        <v>4500000</v>
      </c>
      <c r="K27" s="120">
        <v>43062</v>
      </c>
      <c r="L27" s="38">
        <v>43039</v>
      </c>
    </row>
    <row r="28" spans="1:12" ht="23.25" customHeight="1" x14ac:dyDescent="0.25">
      <c r="A28" s="122">
        <v>145</v>
      </c>
      <c r="B28" s="125" t="s">
        <v>37</v>
      </c>
      <c r="C28" s="125">
        <v>52097319</v>
      </c>
      <c r="D28" s="116">
        <v>43063</v>
      </c>
      <c r="E28" s="125" t="s">
        <v>38</v>
      </c>
      <c r="F28" s="125">
        <v>42217</v>
      </c>
      <c r="G28" s="117"/>
      <c r="H28" s="128">
        <v>0</v>
      </c>
      <c r="I28" s="127" t="s">
        <v>195</v>
      </c>
      <c r="J28" s="119">
        <v>4644000</v>
      </c>
      <c r="K28" s="120">
        <v>43062</v>
      </c>
      <c r="L28" s="38">
        <v>43039</v>
      </c>
    </row>
  </sheetData>
  <mergeCells count="7">
    <mergeCell ref="B23:K23"/>
    <mergeCell ref="A8:H8"/>
    <mergeCell ref="A1:K1"/>
    <mergeCell ref="A2:K2"/>
    <mergeCell ref="A3:K3"/>
    <mergeCell ref="A5:K5"/>
    <mergeCell ref="A7:K7"/>
  </mergeCells>
  <conditionalFormatting sqref="J17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2"/>
  <sheetViews>
    <sheetView zoomScale="70" zoomScaleNormal="70" workbookViewId="0">
      <pane ySplit="10" topLeftCell="A11" activePane="bottomLeft" state="frozen"/>
      <selection activeCell="B24" sqref="B24:K24"/>
      <selection pane="bottomLeft" activeCell="B33" sqref="B33"/>
    </sheetView>
  </sheetViews>
  <sheetFormatPr baseColWidth="10" defaultRowHeight="23.25" customHeight="1" x14ac:dyDescent="0.25"/>
  <cols>
    <col min="1" max="1" width="9.5703125" style="25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2.140625" style="23" customWidth="1"/>
    <col min="10" max="10" width="27.140625" style="17" customWidth="1"/>
    <col min="11" max="11" width="23.28515625" customWidth="1"/>
    <col min="12" max="12" width="28.140625" hidden="1" customWidth="1"/>
    <col min="13" max="13" width="29.140625" style="10" hidden="1" customWidth="1"/>
    <col min="14" max="14" width="34.140625" style="10" customWidth="1"/>
    <col min="15" max="15" width="43.28515625" style="10" customWidth="1"/>
    <col min="16" max="16" width="32" style="10" customWidth="1"/>
    <col min="17" max="17" width="40.5703125" style="10" customWidth="1"/>
    <col min="18" max="18" width="34.42578125" style="10" customWidth="1"/>
    <col min="19" max="19" width="34" style="10" customWidth="1"/>
    <col min="20" max="20" width="44.28515625" style="10" customWidth="1"/>
    <col min="21" max="21" width="33.5703125" style="10" customWidth="1"/>
    <col min="22" max="110" width="11.42578125" style="10"/>
  </cols>
  <sheetData>
    <row r="1" spans="1:110" ht="23.25" customHeight="1" x14ac:dyDescent="0.25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8" t="s">
        <v>14</v>
      </c>
    </row>
    <row r="2" spans="1:110" ht="23.25" customHeight="1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6"/>
    </row>
    <row r="3" spans="1:110" ht="23.25" customHeight="1" x14ac:dyDescent="0.2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26"/>
    </row>
    <row r="4" spans="1:110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10" ht="23.25" customHeight="1" x14ac:dyDescent="0.25">
      <c r="A5" s="46" t="s">
        <v>132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26"/>
    </row>
    <row r="6" spans="1:110" ht="23.25" customHeight="1" x14ac:dyDescent="0.25">
      <c r="A6" s="10"/>
      <c r="H6"/>
      <c r="I6"/>
      <c r="J6"/>
      <c r="L6" t="s">
        <v>15</v>
      </c>
    </row>
    <row r="7" spans="1:110" ht="23.25" customHeight="1" x14ac:dyDescent="0.25">
      <c r="A7" s="47" t="s">
        <v>33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t="s">
        <v>16</v>
      </c>
    </row>
    <row r="8" spans="1:110" ht="23.25" customHeight="1" x14ac:dyDescent="0.25">
      <c r="A8" s="46" t="s">
        <v>17</v>
      </c>
      <c r="B8" s="46"/>
      <c r="C8" s="46"/>
      <c r="D8" s="46"/>
      <c r="E8" s="46"/>
      <c r="F8" s="46"/>
      <c r="G8" s="46"/>
      <c r="H8" s="46"/>
      <c r="I8" s="27"/>
      <c r="J8" s="28"/>
      <c r="K8" s="10"/>
      <c r="L8" t="s">
        <v>18</v>
      </c>
    </row>
    <row r="9" spans="1:110" ht="23.25" customHeight="1" x14ac:dyDescent="0.25">
      <c r="G9" s="20" t="s">
        <v>19</v>
      </c>
      <c r="H9" s="19">
        <f>10399521*0.16</f>
        <v>1663923.36</v>
      </c>
      <c r="I9" s="28"/>
      <c r="J9" s="30" t="s">
        <v>27</v>
      </c>
      <c r="K9" s="24"/>
      <c r="L9" t="s">
        <v>20</v>
      </c>
    </row>
    <row r="10" spans="1:110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</row>
    <row r="11" spans="1:110" ht="23.25" customHeight="1" x14ac:dyDescent="0.25">
      <c r="A11" s="31">
        <v>60</v>
      </c>
      <c r="B11" s="148" t="s">
        <v>90</v>
      </c>
      <c r="C11" s="141">
        <v>901071893</v>
      </c>
      <c r="D11" s="142">
        <v>43003</v>
      </c>
      <c r="E11" s="149" t="s">
        <v>91</v>
      </c>
      <c r="F11" s="150">
        <v>97517</v>
      </c>
      <c r="G11" s="134">
        <v>311217</v>
      </c>
      <c r="H11" s="143">
        <v>10101326.130000001</v>
      </c>
      <c r="I11" s="161">
        <v>6</v>
      </c>
      <c r="J11" s="147">
        <v>669611638.84000003</v>
      </c>
      <c r="K11" s="36">
        <v>43066</v>
      </c>
      <c r="L11" s="36">
        <v>43018</v>
      </c>
      <c r="M11" s="2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31">
        <f>A11+1</f>
        <v>61</v>
      </c>
      <c r="B12" s="134" t="s">
        <v>196</v>
      </c>
      <c r="C12" s="141">
        <v>900994492</v>
      </c>
      <c r="D12" s="132">
        <v>43003</v>
      </c>
      <c r="E12" s="141" t="s">
        <v>129</v>
      </c>
      <c r="F12" s="141">
        <v>12317</v>
      </c>
      <c r="G12" s="141">
        <v>311017</v>
      </c>
      <c r="H12" s="143"/>
      <c r="I12" s="144" t="s">
        <v>130</v>
      </c>
      <c r="J12" s="133">
        <v>448267555.64999998</v>
      </c>
      <c r="K12" s="135">
        <v>43066</v>
      </c>
      <c r="L12" s="36">
        <v>43018</v>
      </c>
      <c r="M12" s="9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31">
        <f t="shared" ref="A13:A42" si="0">A12+1</f>
        <v>62</v>
      </c>
      <c r="B13" s="145" t="s">
        <v>197</v>
      </c>
      <c r="C13" s="134">
        <v>901002988</v>
      </c>
      <c r="D13" s="132">
        <v>43003</v>
      </c>
      <c r="E13" s="134" t="s">
        <v>131</v>
      </c>
      <c r="F13" s="141">
        <v>13217</v>
      </c>
      <c r="G13" s="141">
        <v>312917</v>
      </c>
      <c r="H13" s="143"/>
      <c r="I13" s="144">
        <v>11</v>
      </c>
      <c r="J13" s="133">
        <v>13585875.42</v>
      </c>
      <c r="K13" s="135">
        <v>43066</v>
      </c>
      <c r="L13" s="36">
        <v>43018</v>
      </c>
    </row>
    <row r="14" spans="1:110" ht="23.25" customHeight="1" x14ac:dyDescent="0.25">
      <c r="A14" s="31">
        <f t="shared" si="0"/>
        <v>63</v>
      </c>
      <c r="B14" s="159" t="s">
        <v>124</v>
      </c>
      <c r="C14" s="141">
        <v>901017447</v>
      </c>
      <c r="D14" s="132">
        <v>43003</v>
      </c>
      <c r="E14" s="141" t="s">
        <v>125</v>
      </c>
      <c r="F14" s="141">
        <v>3917</v>
      </c>
      <c r="G14" s="134">
        <v>311317</v>
      </c>
      <c r="H14" s="147"/>
      <c r="I14" s="144" t="s">
        <v>198</v>
      </c>
      <c r="J14" s="147">
        <v>36309422.299999997</v>
      </c>
      <c r="K14" s="135">
        <v>43066</v>
      </c>
      <c r="L14" s="36">
        <v>43018</v>
      </c>
    </row>
    <row r="15" spans="1:110" ht="23.25" customHeight="1" x14ac:dyDescent="0.25">
      <c r="A15" s="31">
        <f t="shared" si="0"/>
        <v>64</v>
      </c>
      <c r="B15" s="136" t="s">
        <v>122</v>
      </c>
      <c r="C15" s="134">
        <v>901024990</v>
      </c>
      <c r="D15" s="142">
        <v>43003</v>
      </c>
      <c r="E15" s="134" t="s">
        <v>123</v>
      </c>
      <c r="F15" s="134">
        <v>4017</v>
      </c>
      <c r="G15" s="134">
        <v>311417</v>
      </c>
      <c r="H15" s="133">
        <v>4016927.07</v>
      </c>
      <c r="I15" s="154">
        <v>5</v>
      </c>
      <c r="J15" s="133">
        <v>527966732.8120147</v>
      </c>
      <c r="K15" s="135">
        <v>43066</v>
      </c>
      <c r="L15" s="36">
        <v>43018</v>
      </c>
    </row>
    <row r="16" spans="1:110" ht="23.25" customHeight="1" x14ac:dyDescent="0.25">
      <c r="A16" s="31">
        <f t="shared" si="0"/>
        <v>65</v>
      </c>
      <c r="B16" s="148" t="s">
        <v>118</v>
      </c>
      <c r="C16" s="153">
        <v>79508558</v>
      </c>
      <c r="D16" s="132">
        <v>43003</v>
      </c>
      <c r="E16" s="149" t="s">
        <v>119</v>
      </c>
      <c r="F16" s="150">
        <v>146617</v>
      </c>
      <c r="G16" s="134">
        <v>311517</v>
      </c>
      <c r="H16" s="147">
        <v>3468550.67</v>
      </c>
      <c r="I16" s="144">
        <v>541</v>
      </c>
      <c r="J16" s="133">
        <v>31900451.300000001</v>
      </c>
      <c r="K16" s="135">
        <v>43066</v>
      </c>
      <c r="L16" s="36">
        <v>43018</v>
      </c>
    </row>
    <row r="17" spans="1:12" ht="23.25" customHeight="1" x14ac:dyDescent="0.25">
      <c r="A17" s="31">
        <f t="shared" si="0"/>
        <v>66</v>
      </c>
      <c r="B17" s="148" t="s">
        <v>115</v>
      </c>
      <c r="C17" s="134" t="s">
        <v>116</v>
      </c>
      <c r="D17" s="132">
        <v>43003</v>
      </c>
      <c r="E17" s="149" t="s">
        <v>117</v>
      </c>
      <c r="F17" s="150">
        <v>148317</v>
      </c>
      <c r="G17" s="134">
        <v>311717</v>
      </c>
      <c r="H17" s="133"/>
      <c r="I17" s="160">
        <v>9</v>
      </c>
      <c r="J17" s="133">
        <v>370806321.88</v>
      </c>
      <c r="K17" s="135">
        <v>43066</v>
      </c>
      <c r="L17" s="36">
        <v>43018</v>
      </c>
    </row>
    <row r="18" spans="1:12" ht="23.25" customHeight="1" x14ac:dyDescent="0.25">
      <c r="A18" s="37">
        <f t="shared" si="0"/>
        <v>67</v>
      </c>
      <c r="B18" s="156" t="s">
        <v>85</v>
      </c>
      <c r="C18" s="134">
        <v>901086911</v>
      </c>
      <c r="D18" s="132">
        <v>43003</v>
      </c>
      <c r="E18" s="156" t="s">
        <v>86</v>
      </c>
      <c r="F18" s="150">
        <v>164817</v>
      </c>
      <c r="G18" s="134">
        <v>311817</v>
      </c>
      <c r="H18" s="133"/>
      <c r="I18" s="154" t="s">
        <v>199</v>
      </c>
      <c r="J18" s="147">
        <v>528161147.208</v>
      </c>
      <c r="K18" s="135">
        <v>43066</v>
      </c>
      <c r="L18" s="36">
        <v>43018</v>
      </c>
    </row>
    <row r="19" spans="1:12" ht="23.25" customHeight="1" x14ac:dyDescent="0.25">
      <c r="A19" s="37">
        <f t="shared" si="0"/>
        <v>68</v>
      </c>
      <c r="B19" s="148" t="s">
        <v>120</v>
      </c>
      <c r="C19" s="153">
        <v>901090421</v>
      </c>
      <c r="D19" s="132">
        <v>43003</v>
      </c>
      <c r="E19" s="148" t="s">
        <v>121</v>
      </c>
      <c r="F19" s="164">
        <v>182417</v>
      </c>
      <c r="G19" s="134">
        <v>311917</v>
      </c>
      <c r="H19" s="147">
        <v>5738183.5300000003</v>
      </c>
      <c r="I19" s="161">
        <v>2</v>
      </c>
      <c r="J19" s="133">
        <v>35939149.460000001</v>
      </c>
      <c r="K19" s="135">
        <v>43066</v>
      </c>
      <c r="L19" s="36">
        <v>43018</v>
      </c>
    </row>
    <row r="20" spans="1:12" ht="23.25" customHeight="1" x14ac:dyDescent="0.25">
      <c r="A20" s="131">
        <f t="shared" si="0"/>
        <v>69</v>
      </c>
      <c r="B20" s="140" t="s">
        <v>200</v>
      </c>
      <c r="C20" s="141">
        <v>900900730</v>
      </c>
      <c r="D20" s="132">
        <v>43010</v>
      </c>
      <c r="E20" s="141" t="s">
        <v>201</v>
      </c>
      <c r="F20" s="141">
        <v>3117</v>
      </c>
      <c r="G20" s="146">
        <v>314917</v>
      </c>
      <c r="H20" s="147">
        <v>0</v>
      </c>
      <c r="I20" s="162">
        <v>32</v>
      </c>
      <c r="J20" s="163">
        <v>321254749.80000001</v>
      </c>
      <c r="K20" s="135">
        <v>43066</v>
      </c>
      <c r="L20" s="36">
        <v>43018</v>
      </c>
    </row>
    <row r="21" spans="1:12" ht="23.25" customHeight="1" x14ac:dyDescent="0.25">
      <c r="A21" s="106"/>
      <c r="B21" s="140" t="s">
        <v>200</v>
      </c>
      <c r="C21" s="141">
        <v>900900730</v>
      </c>
      <c r="D21" s="132">
        <v>43010</v>
      </c>
      <c r="E21" s="141" t="s">
        <v>201</v>
      </c>
      <c r="F21" s="141">
        <v>3117</v>
      </c>
      <c r="G21" s="146">
        <v>315017</v>
      </c>
      <c r="H21" s="147">
        <v>0</v>
      </c>
      <c r="I21" s="162">
        <v>33</v>
      </c>
      <c r="J21" s="163">
        <v>637609643.68499994</v>
      </c>
      <c r="K21" s="135">
        <v>43066</v>
      </c>
      <c r="L21" s="36">
        <v>43035</v>
      </c>
    </row>
    <row r="22" spans="1:12" ht="23.25" customHeight="1" x14ac:dyDescent="0.25">
      <c r="A22" s="37">
        <f>A20+1</f>
        <v>70</v>
      </c>
      <c r="B22" s="157" t="s">
        <v>202</v>
      </c>
      <c r="C22" s="134">
        <v>901016729</v>
      </c>
      <c r="D22" s="132">
        <v>43011</v>
      </c>
      <c r="E22" s="134" t="s">
        <v>203</v>
      </c>
      <c r="F22" s="134">
        <v>3317</v>
      </c>
      <c r="G22" s="134">
        <v>323017</v>
      </c>
      <c r="H22" s="133">
        <v>8348739.4699999997</v>
      </c>
      <c r="I22" s="154">
        <v>5</v>
      </c>
      <c r="J22" s="158">
        <v>664246584.12</v>
      </c>
      <c r="K22" s="135">
        <v>43066</v>
      </c>
      <c r="L22" s="36">
        <v>43035</v>
      </c>
    </row>
    <row r="23" spans="1:12" ht="23.25" customHeight="1" x14ac:dyDescent="0.25">
      <c r="A23" s="37">
        <f t="shared" si="0"/>
        <v>71</v>
      </c>
      <c r="B23" s="148" t="s">
        <v>113</v>
      </c>
      <c r="C23" s="141">
        <v>900837734</v>
      </c>
      <c r="D23" s="142">
        <v>43011</v>
      </c>
      <c r="E23" s="149" t="s">
        <v>114</v>
      </c>
      <c r="F23" s="150">
        <v>158817</v>
      </c>
      <c r="G23" s="151">
        <v>316217</v>
      </c>
      <c r="H23" s="147">
        <v>13931346.17</v>
      </c>
      <c r="I23" s="161">
        <v>26</v>
      </c>
      <c r="J23" s="133">
        <v>14081031.65</v>
      </c>
      <c r="K23" s="135">
        <v>43066</v>
      </c>
      <c r="L23" s="36">
        <v>43035</v>
      </c>
    </row>
    <row r="24" spans="1:12" ht="23.25" customHeight="1" x14ac:dyDescent="0.25">
      <c r="A24" s="37">
        <f t="shared" si="0"/>
        <v>72</v>
      </c>
      <c r="B24" s="148" t="s">
        <v>111</v>
      </c>
      <c r="C24" s="141">
        <v>830008233</v>
      </c>
      <c r="D24" s="142">
        <v>43011</v>
      </c>
      <c r="E24" s="149" t="s">
        <v>112</v>
      </c>
      <c r="F24" s="150">
        <v>69217</v>
      </c>
      <c r="G24" s="151">
        <v>316317</v>
      </c>
      <c r="H24" s="147">
        <v>2065224.47</v>
      </c>
      <c r="I24" s="161">
        <v>1000</v>
      </c>
      <c r="J24" s="133">
        <v>221496411.456</v>
      </c>
      <c r="K24" s="135">
        <v>43066</v>
      </c>
      <c r="L24" s="36">
        <v>43035</v>
      </c>
    </row>
    <row r="25" spans="1:12" ht="23.25" customHeight="1" x14ac:dyDescent="0.25">
      <c r="A25" s="37">
        <f t="shared" si="0"/>
        <v>73</v>
      </c>
      <c r="B25" s="136" t="s">
        <v>204</v>
      </c>
      <c r="C25" s="134">
        <v>901016878</v>
      </c>
      <c r="D25" s="132">
        <v>43011</v>
      </c>
      <c r="E25" s="134" t="s">
        <v>205</v>
      </c>
      <c r="F25" s="165">
        <v>3417</v>
      </c>
      <c r="G25" s="151"/>
      <c r="H25" s="133"/>
      <c r="I25" s="155">
        <v>7</v>
      </c>
      <c r="J25" s="133">
        <v>17951037.649999999</v>
      </c>
      <c r="K25" s="135">
        <v>43066</v>
      </c>
      <c r="L25" s="36">
        <v>43035</v>
      </c>
    </row>
    <row r="26" spans="1:12" ht="23.25" customHeight="1" x14ac:dyDescent="0.25">
      <c r="A26" s="37">
        <f t="shared" si="0"/>
        <v>74</v>
      </c>
      <c r="B26" s="137" t="s">
        <v>102</v>
      </c>
      <c r="C26" s="134">
        <v>800141397</v>
      </c>
      <c r="D26" s="132">
        <v>43011</v>
      </c>
      <c r="E26" s="138" t="s">
        <v>103</v>
      </c>
      <c r="F26" s="141">
        <v>45217</v>
      </c>
      <c r="G26" s="146">
        <v>321117</v>
      </c>
      <c r="H26" s="147"/>
      <c r="I26" s="166" t="s">
        <v>206</v>
      </c>
      <c r="J26" s="143">
        <v>448800000</v>
      </c>
      <c r="K26" s="135">
        <v>43066</v>
      </c>
      <c r="L26" s="36">
        <v>43035</v>
      </c>
    </row>
    <row r="27" spans="1:12" ht="23.25" customHeight="1" x14ac:dyDescent="0.25">
      <c r="A27" s="37">
        <f t="shared" si="0"/>
        <v>75</v>
      </c>
      <c r="B27" s="152" t="s">
        <v>207</v>
      </c>
      <c r="C27" s="167">
        <v>800141397</v>
      </c>
      <c r="D27" s="132">
        <v>43026</v>
      </c>
      <c r="E27" s="138" t="s">
        <v>208</v>
      </c>
      <c r="F27" s="168">
        <v>64817</v>
      </c>
      <c r="G27" s="146">
        <v>325217</v>
      </c>
      <c r="H27" s="147">
        <v>0</v>
      </c>
      <c r="I27" s="144">
        <v>17006938</v>
      </c>
      <c r="J27" s="139">
        <v>613845540</v>
      </c>
      <c r="K27" s="135">
        <v>43066</v>
      </c>
      <c r="L27" s="42">
        <v>43035</v>
      </c>
    </row>
    <row r="28" spans="1:12" ht="23.25" customHeight="1" x14ac:dyDescent="0.25">
      <c r="A28" s="37">
        <f t="shared" si="0"/>
        <v>76</v>
      </c>
      <c r="B28" s="140" t="s">
        <v>200</v>
      </c>
      <c r="C28" s="141">
        <v>900900730</v>
      </c>
      <c r="D28" s="132">
        <v>43026</v>
      </c>
      <c r="E28" s="141" t="s">
        <v>201</v>
      </c>
      <c r="F28" s="141">
        <v>3117</v>
      </c>
      <c r="G28" s="146">
        <v>325317</v>
      </c>
      <c r="H28" s="147">
        <v>0</v>
      </c>
      <c r="I28" s="162">
        <v>34</v>
      </c>
      <c r="J28" s="133">
        <v>843927062.86000001</v>
      </c>
      <c r="K28" s="135">
        <v>43066</v>
      </c>
      <c r="L28" s="36">
        <v>43038</v>
      </c>
    </row>
    <row r="29" spans="1:12" ht="23.25" customHeight="1" x14ac:dyDescent="0.25">
      <c r="A29" s="37">
        <f t="shared" si="0"/>
        <v>77</v>
      </c>
      <c r="B29" s="148" t="s">
        <v>209</v>
      </c>
      <c r="C29" s="169">
        <v>800141397</v>
      </c>
      <c r="D29" s="132">
        <v>43028</v>
      </c>
      <c r="E29" s="149" t="s">
        <v>210</v>
      </c>
      <c r="F29" s="150">
        <v>200017</v>
      </c>
      <c r="G29" s="146">
        <v>328917</v>
      </c>
      <c r="H29" s="147">
        <v>0</v>
      </c>
      <c r="I29" s="162">
        <v>41241866</v>
      </c>
      <c r="J29" s="133">
        <v>2911656000</v>
      </c>
      <c r="K29" s="135">
        <v>43066</v>
      </c>
      <c r="L29" s="36">
        <v>43038</v>
      </c>
    </row>
    <row r="30" spans="1:12" ht="23.25" customHeight="1" x14ac:dyDescent="0.25">
      <c r="A30" s="37">
        <f t="shared" si="0"/>
        <v>78</v>
      </c>
      <c r="B30" s="148" t="s">
        <v>115</v>
      </c>
      <c r="C30" s="134" t="s">
        <v>116</v>
      </c>
      <c r="D30" s="132">
        <v>43028</v>
      </c>
      <c r="E30" s="149" t="s">
        <v>117</v>
      </c>
      <c r="F30" s="150">
        <v>148317</v>
      </c>
      <c r="G30" s="146">
        <v>329017</v>
      </c>
      <c r="H30" s="133">
        <v>3737281.98</v>
      </c>
      <c r="I30" s="160">
        <v>11</v>
      </c>
      <c r="J30" s="133">
        <v>399535113.25599998</v>
      </c>
      <c r="K30" s="135">
        <v>43066</v>
      </c>
      <c r="L30" s="36">
        <v>43038</v>
      </c>
    </row>
    <row r="31" spans="1:12" ht="23.25" customHeight="1" x14ac:dyDescent="0.25">
      <c r="A31" s="37">
        <f t="shared" si="0"/>
        <v>79</v>
      </c>
      <c r="B31" s="148" t="s">
        <v>118</v>
      </c>
      <c r="C31" s="153">
        <v>79508558</v>
      </c>
      <c r="D31" s="132">
        <v>43028</v>
      </c>
      <c r="E31" s="149" t="s">
        <v>119</v>
      </c>
      <c r="F31" s="150">
        <v>146617</v>
      </c>
      <c r="G31" s="146">
        <v>329117</v>
      </c>
      <c r="H31" s="147">
        <v>5487964.46</v>
      </c>
      <c r="I31" s="144">
        <v>551</v>
      </c>
      <c r="J31" s="133">
        <v>34371987.939999998</v>
      </c>
      <c r="K31" s="135">
        <v>43066</v>
      </c>
      <c r="L31" s="36">
        <v>43038</v>
      </c>
    </row>
    <row r="32" spans="1:12" ht="23.25" customHeight="1" x14ac:dyDescent="0.25">
      <c r="A32" s="174">
        <f t="shared" si="0"/>
        <v>80</v>
      </c>
      <c r="B32" s="185" t="s">
        <v>87</v>
      </c>
      <c r="C32" s="179">
        <v>800242107</v>
      </c>
      <c r="D32" s="172">
        <v>43031</v>
      </c>
      <c r="E32" s="186" t="s">
        <v>59</v>
      </c>
      <c r="F32" s="187">
        <v>86817</v>
      </c>
      <c r="G32" s="183">
        <v>329217</v>
      </c>
      <c r="H32" s="191">
        <v>4952147.8899999997</v>
      </c>
      <c r="I32" s="195">
        <v>711</v>
      </c>
      <c r="J32" s="173">
        <v>521070213.912</v>
      </c>
      <c r="K32" s="175">
        <v>43066</v>
      </c>
    </row>
    <row r="33" spans="1:11" ht="23.25" customHeight="1" x14ac:dyDescent="0.25">
      <c r="A33" s="174">
        <f t="shared" si="0"/>
        <v>81</v>
      </c>
      <c r="B33" s="188" t="s">
        <v>88</v>
      </c>
      <c r="C33" s="179">
        <v>890116722</v>
      </c>
      <c r="D33" s="172">
        <v>43031</v>
      </c>
      <c r="E33" s="177" t="s">
        <v>89</v>
      </c>
      <c r="F33" s="187">
        <v>69517</v>
      </c>
      <c r="G33" s="183">
        <v>329317</v>
      </c>
      <c r="H33" s="191">
        <v>5227557.66</v>
      </c>
      <c r="I33" s="195">
        <v>2882</v>
      </c>
      <c r="J33" s="173">
        <v>32741019.010000002</v>
      </c>
      <c r="K33" s="175">
        <v>43066</v>
      </c>
    </row>
    <row r="34" spans="1:11" ht="23.25" customHeight="1" x14ac:dyDescent="0.25">
      <c r="A34" s="131">
        <f t="shared" si="0"/>
        <v>82</v>
      </c>
      <c r="B34" s="176" t="s">
        <v>92</v>
      </c>
      <c r="C34" s="174">
        <v>901022873</v>
      </c>
      <c r="D34" s="172">
        <v>43031</v>
      </c>
      <c r="E34" s="182" t="s">
        <v>93</v>
      </c>
      <c r="F34" s="174">
        <v>2317</v>
      </c>
      <c r="G34" s="183">
        <v>329917</v>
      </c>
      <c r="H34" s="191">
        <v>16986797.140000001</v>
      </c>
      <c r="I34" s="201" t="s">
        <v>211</v>
      </c>
      <c r="J34" s="182">
        <v>924454810.03999996</v>
      </c>
      <c r="K34" s="175">
        <v>43066</v>
      </c>
    </row>
    <row r="35" spans="1:11" ht="23.25" customHeight="1" x14ac:dyDescent="0.25">
      <c r="A35" s="106"/>
      <c r="B35" s="199" t="s">
        <v>212</v>
      </c>
      <c r="C35" s="174">
        <v>901022873</v>
      </c>
      <c r="D35" s="172">
        <v>43031</v>
      </c>
      <c r="E35" s="177" t="s">
        <v>93</v>
      </c>
      <c r="F35" s="197">
        <v>248217</v>
      </c>
      <c r="G35" s="183">
        <v>330017</v>
      </c>
      <c r="H35" s="180">
        <v>775149.71</v>
      </c>
      <c r="I35" s="181">
        <v>18</v>
      </c>
      <c r="J35" s="178">
        <v>48551058.710000001</v>
      </c>
      <c r="K35" s="175">
        <v>43066</v>
      </c>
    </row>
    <row r="36" spans="1:11" ht="23.25" customHeight="1" x14ac:dyDescent="0.25">
      <c r="A36" s="174">
        <f>A34+1</f>
        <v>83</v>
      </c>
      <c r="B36" s="185" t="s">
        <v>213</v>
      </c>
      <c r="C36" s="200">
        <v>860020227</v>
      </c>
      <c r="D36" s="172">
        <v>43031</v>
      </c>
      <c r="E36" s="186" t="s">
        <v>140</v>
      </c>
      <c r="F36" s="187">
        <v>259617</v>
      </c>
      <c r="G36" s="183">
        <v>330717</v>
      </c>
      <c r="H36" s="180">
        <v>949796.56</v>
      </c>
      <c r="I36" s="202" t="s">
        <v>214</v>
      </c>
      <c r="J36" s="194">
        <v>5948725.8200000003</v>
      </c>
      <c r="K36" s="175">
        <v>43066</v>
      </c>
    </row>
    <row r="37" spans="1:11" ht="23.25" customHeight="1" x14ac:dyDescent="0.25">
      <c r="A37" s="102">
        <f t="shared" si="0"/>
        <v>84</v>
      </c>
      <c r="B37" s="192" t="s">
        <v>85</v>
      </c>
      <c r="C37" s="174">
        <v>901086911</v>
      </c>
      <c r="D37" s="172">
        <v>43032</v>
      </c>
      <c r="E37" s="192" t="s">
        <v>86</v>
      </c>
      <c r="F37" s="187">
        <v>164817</v>
      </c>
      <c r="G37" s="183">
        <v>331117</v>
      </c>
      <c r="H37" s="173">
        <v>0</v>
      </c>
      <c r="I37" s="195" t="s">
        <v>215</v>
      </c>
      <c r="J37" s="193">
        <v>2330122708.2800002</v>
      </c>
      <c r="K37" s="175">
        <v>43066</v>
      </c>
    </row>
    <row r="38" spans="1:11" ht="23.25" customHeight="1" x14ac:dyDescent="0.25">
      <c r="A38" s="102">
        <f t="shared" si="0"/>
        <v>85</v>
      </c>
      <c r="B38" s="192" t="s">
        <v>85</v>
      </c>
      <c r="C38" s="174">
        <v>901086911</v>
      </c>
      <c r="D38" s="172">
        <v>43033</v>
      </c>
      <c r="E38" s="192" t="s">
        <v>86</v>
      </c>
      <c r="F38" s="187">
        <v>164817</v>
      </c>
      <c r="G38" s="183">
        <v>332417</v>
      </c>
      <c r="H38" s="173">
        <v>8838730.0899999999</v>
      </c>
      <c r="I38" s="189" t="s">
        <v>216</v>
      </c>
      <c r="J38" s="184">
        <v>932049083.32000005</v>
      </c>
      <c r="K38" s="175">
        <v>43066</v>
      </c>
    </row>
    <row r="39" spans="1:11" ht="23.25" customHeight="1" x14ac:dyDescent="0.25">
      <c r="A39" s="102">
        <f t="shared" si="0"/>
        <v>86</v>
      </c>
      <c r="B39" s="185" t="s">
        <v>120</v>
      </c>
      <c r="C39" s="179">
        <v>901090421</v>
      </c>
      <c r="D39" s="172">
        <v>43033</v>
      </c>
      <c r="E39" s="185" t="s">
        <v>121</v>
      </c>
      <c r="F39" s="198">
        <v>182417</v>
      </c>
      <c r="G39" s="183">
        <v>332517</v>
      </c>
      <c r="H39" s="184">
        <v>10126206.220000001</v>
      </c>
      <c r="I39" s="196">
        <v>3</v>
      </c>
      <c r="J39" s="173">
        <v>63422028.450000003</v>
      </c>
      <c r="K39" s="175">
        <v>43066</v>
      </c>
    </row>
    <row r="40" spans="1:11" ht="23.25" customHeight="1" x14ac:dyDescent="0.25">
      <c r="A40" s="174">
        <f t="shared" si="0"/>
        <v>87</v>
      </c>
      <c r="B40" s="96" t="s">
        <v>191</v>
      </c>
      <c r="C40" s="108"/>
      <c r="D40" s="108"/>
      <c r="E40" s="108"/>
      <c r="F40" s="108"/>
      <c r="G40" s="108"/>
      <c r="H40" s="108"/>
      <c r="I40" s="108"/>
      <c r="J40" s="108"/>
      <c r="K40" s="171"/>
    </row>
    <row r="41" spans="1:11" ht="23.25" customHeight="1" x14ac:dyDescent="0.25">
      <c r="A41" s="174">
        <f t="shared" si="0"/>
        <v>88</v>
      </c>
      <c r="B41" s="176" t="s">
        <v>122</v>
      </c>
      <c r="C41" s="174">
        <v>901024990</v>
      </c>
      <c r="D41" s="172">
        <v>43038</v>
      </c>
      <c r="E41" s="174" t="s">
        <v>123</v>
      </c>
      <c r="F41" s="174">
        <v>4017</v>
      </c>
      <c r="G41" s="183">
        <v>338117</v>
      </c>
      <c r="H41" s="173">
        <v>2562084.09</v>
      </c>
      <c r="I41" s="189">
        <v>6</v>
      </c>
      <c r="J41" s="173">
        <v>336749001.25423288</v>
      </c>
      <c r="K41" s="175">
        <v>43066</v>
      </c>
    </row>
    <row r="42" spans="1:11" ht="23.25" customHeight="1" x14ac:dyDescent="0.25">
      <c r="A42" s="174">
        <f t="shared" si="0"/>
        <v>89</v>
      </c>
      <c r="B42" s="190" t="s">
        <v>124</v>
      </c>
      <c r="C42" s="174">
        <v>901017447</v>
      </c>
      <c r="D42" s="172">
        <v>43038</v>
      </c>
      <c r="E42" s="174" t="s">
        <v>125</v>
      </c>
      <c r="F42" s="174">
        <v>3917</v>
      </c>
      <c r="G42" s="183">
        <v>338217</v>
      </c>
      <c r="H42" s="191">
        <v>3194339.64</v>
      </c>
      <c r="I42" s="189">
        <v>6</v>
      </c>
      <c r="J42" s="191">
        <v>23158962.370000001</v>
      </c>
      <c r="K42" s="175">
        <v>43066</v>
      </c>
    </row>
  </sheetData>
  <mergeCells count="9">
    <mergeCell ref="A20:A21"/>
    <mergeCell ref="A34:A35"/>
    <mergeCell ref="B40:K40"/>
    <mergeCell ref="A8:H8"/>
    <mergeCell ref="A1:K1"/>
    <mergeCell ref="A2:K2"/>
    <mergeCell ref="A3:K3"/>
    <mergeCell ref="A5:K5"/>
    <mergeCell ref="A7:K7"/>
  </mergeCells>
  <conditionalFormatting sqref="J11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12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16 J13:J14 J18 J25:J26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J19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21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2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3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29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30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31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8"/>
  <sheetViews>
    <sheetView zoomScale="70" zoomScaleNormal="70" workbookViewId="0">
      <pane ySplit="10" topLeftCell="A11" activePane="bottomLeft" state="frozen"/>
      <selection activeCell="B24" sqref="B24:K24"/>
      <selection pane="bottomLeft" activeCell="J33" sqref="J33"/>
    </sheetView>
  </sheetViews>
  <sheetFormatPr baseColWidth="10" defaultRowHeight="23.25" customHeight="1" x14ac:dyDescent="0.25"/>
  <cols>
    <col min="1" max="1" width="9.5703125" style="25" customWidth="1"/>
    <col min="2" max="2" width="26.140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2" style="23" customWidth="1"/>
    <col min="10" max="10" width="27.140625" style="17" customWidth="1"/>
    <col min="11" max="11" width="28.7109375" customWidth="1"/>
    <col min="12" max="12" width="28.140625" hidden="1" customWidth="1"/>
    <col min="13" max="13" width="29.140625" style="10" hidden="1" customWidth="1"/>
    <col min="14" max="14" width="34.140625" style="10" customWidth="1"/>
    <col min="15" max="15" width="43.28515625" style="10" customWidth="1"/>
    <col min="16" max="16" width="32" style="10" customWidth="1"/>
    <col min="17" max="17" width="40.5703125" style="10" customWidth="1"/>
    <col min="18" max="18" width="34.42578125" style="10" customWidth="1"/>
    <col min="19" max="19" width="34" style="10" customWidth="1"/>
    <col min="20" max="20" width="44.28515625" style="10" customWidth="1"/>
    <col min="21" max="21" width="33.5703125" style="10" customWidth="1"/>
    <col min="22" max="110" width="11.42578125" style="10"/>
  </cols>
  <sheetData>
    <row r="1" spans="1:110" ht="23.25" customHeight="1" x14ac:dyDescent="0.25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8" t="s">
        <v>14</v>
      </c>
    </row>
    <row r="2" spans="1:110" ht="23.25" customHeight="1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6"/>
    </row>
    <row r="3" spans="1:110" ht="23.25" customHeight="1" x14ac:dyDescent="0.2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26"/>
    </row>
    <row r="4" spans="1:110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10" ht="23.25" customHeight="1" x14ac:dyDescent="0.25">
      <c r="A5" s="46" t="s">
        <v>132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26"/>
    </row>
    <row r="6" spans="1:110" ht="23.25" customHeight="1" x14ac:dyDescent="0.25">
      <c r="A6" s="10"/>
      <c r="H6"/>
      <c r="I6"/>
      <c r="J6"/>
      <c r="L6" t="s">
        <v>15</v>
      </c>
    </row>
    <row r="7" spans="1:110" ht="23.25" customHeight="1" x14ac:dyDescent="0.25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t="s">
        <v>16</v>
      </c>
    </row>
    <row r="8" spans="1:110" ht="23.25" customHeight="1" x14ac:dyDescent="0.25">
      <c r="A8" s="46" t="s">
        <v>17</v>
      </c>
      <c r="B8" s="46"/>
      <c r="C8" s="46"/>
      <c r="D8" s="46"/>
      <c r="E8" s="46"/>
      <c r="F8" s="46"/>
      <c r="G8" s="46"/>
      <c r="H8" s="46"/>
      <c r="I8" s="27"/>
      <c r="J8" s="28"/>
      <c r="K8" s="32" t="s">
        <v>28</v>
      </c>
      <c r="L8" t="s">
        <v>18</v>
      </c>
    </row>
    <row r="9" spans="1:110" ht="23.25" customHeight="1" x14ac:dyDescent="0.25">
      <c r="G9" s="20" t="s">
        <v>19</v>
      </c>
      <c r="H9" s="19">
        <f>10399521*0.16</f>
        <v>1663923.36</v>
      </c>
      <c r="I9" s="28"/>
      <c r="J9" s="29" t="s">
        <v>22</v>
      </c>
      <c r="K9" s="30" t="s">
        <v>27</v>
      </c>
      <c r="L9" t="s">
        <v>20</v>
      </c>
    </row>
    <row r="10" spans="1:110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</row>
    <row r="11" spans="1:110" ht="23.25" customHeight="1" x14ac:dyDescent="0.25">
      <c r="A11" s="34">
        <v>159</v>
      </c>
      <c r="B11" s="217" t="s">
        <v>96</v>
      </c>
      <c r="C11" s="217">
        <v>900897675</v>
      </c>
      <c r="D11" s="209">
        <v>43026</v>
      </c>
      <c r="E11" s="218" t="s">
        <v>97</v>
      </c>
      <c r="F11" s="218">
        <v>7616</v>
      </c>
      <c r="G11" s="223">
        <v>325417</v>
      </c>
      <c r="H11" s="230">
        <v>0</v>
      </c>
      <c r="I11" s="219">
        <v>16</v>
      </c>
      <c r="J11" s="210">
        <v>107904419.45</v>
      </c>
      <c r="K11" s="39">
        <v>43066</v>
      </c>
      <c r="L11" s="39">
        <v>43033</v>
      </c>
      <c r="M11" s="2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7" customHeight="1" x14ac:dyDescent="0.25">
      <c r="A12" s="51">
        <f>A11+1</f>
        <v>160</v>
      </c>
      <c r="B12" s="206" t="s">
        <v>217</v>
      </c>
      <c r="C12" s="228">
        <v>900062917</v>
      </c>
      <c r="D12" s="215">
        <v>43026</v>
      </c>
      <c r="E12" s="206" t="s">
        <v>218</v>
      </c>
      <c r="F12" s="51">
        <v>420616</v>
      </c>
      <c r="G12" s="206">
        <v>325517</v>
      </c>
      <c r="H12" s="207">
        <v>0</v>
      </c>
      <c r="I12" s="227">
        <v>32047</v>
      </c>
      <c r="J12" s="213">
        <v>21324800</v>
      </c>
      <c r="K12" s="104">
        <v>43066</v>
      </c>
      <c r="L12" s="43"/>
      <c r="M12" s="9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52"/>
      <c r="B13" s="232" t="s">
        <v>217</v>
      </c>
      <c r="C13" s="234">
        <v>900062917</v>
      </c>
      <c r="D13" s="235">
        <v>43026</v>
      </c>
      <c r="E13" s="232" t="s">
        <v>218</v>
      </c>
      <c r="F13" s="52"/>
      <c r="G13" s="232">
        <v>325617</v>
      </c>
      <c r="H13" s="212">
        <v>0</v>
      </c>
      <c r="I13" s="236">
        <v>32166</v>
      </c>
      <c r="J13" s="237">
        <v>164500</v>
      </c>
      <c r="K13" s="40">
        <v>43066</v>
      </c>
      <c r="L13" s="43"/>
      <c r="M13" s="22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30.75" customHeight="1" x14ac:dyDescent="0.25">
      <c r="A14" s="214">
        <f>A12+1</f>
        <v>161</v>
      </c>
      <c r="B14" s="238" t="s">
        <v>92</v>
      </c>
      <c r="C14" s="239">
        <v>901022873</v>
      </c>
      <c r="D14" s="240">
        <v>43031</v>
      </c>
      <c r="E14" s="241" t="s">
        <v>93</v>
      </c>
      <c r="F14" s="239">
        <v>344716</v>
      </c>
      <c r="G14" s="223">
        <v>329817</v>
      </c>
      <c r="H14" s="242">
        <v>16986797.140000001</v>
      </c>
      <c r="I14" s="243" t="s">
        <v>211</v>
      </c>
      <c r="J14" s="244">
        <v>198680292.00999999</v>
      </c>
      <c r="K14" s="39">
        <v>43066</v>
      </c>
      <c r="L14" s="41">
        <v>43033</v>
      </c>
      <c r="M14" s="22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214">
        <f>A14+1</f>
        <v>162</v>
      </c>
      <c r="B15" s="233" t="s">
        <v>127</v>
      </c>
      <c r="C15" s="218">
        <v>900987378</v>
      </c>
      <c r="D15" s="240">
        <v>43031</v>
      </c>
      <c r="E15" s="211" t="s">
        <v>128</v>
      </c>
      <c r="F15" s="223">
        <v>214916</v>
      </c>
      <c r="G15" s="223">
        <v>330117</v>
      </c>
      <c r="H15" s="222">
        <v>14045844.690000001</v>
      </c>
      <c r="I15" s="245" t="s">
        <v>219</v>
      </c>
      <c r="J15" s="210">
        <v>101832374</v>
      </c>
      <c r="K15" s="39">
        <v>43066</v>
      </c>
      <c r="L15" s="41">
        <v>43033</v>
      </c>
      <c r="M15" s="22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214">
        <f>A15+1</f>
        <v>163</v>
      </c>
      <c r="B16" s="216" t="s">
        <v>94</v>
      </c>
      <c r="C16" s="211">
        <v>9010172531</v>
      </c>
      <c r="D16" s="240">
        <v>43031</v>
      </c>
      <c r="E16" s="220" t="s">
        <v>95</v>
      </c>
      <c r="F16" s="211">
        <v>313716</v>
      </c>
      <c r="G16" s="223">
        <v>330217</v>
      </c>
      <c r="H16" s="226">
        <v>10899183.75</v>
      </c>
      <c r="I16" s="229" t="s">
        <v>220</v>
      </c>
      <c r="J16" s="226">
        <v>79019082.159999996</v>
      </c>
      <c r="K16" s="39">
        <v>43066</v>
      </c>
      <c r="L16" s="39">
        <v>43033</v>
      </c>
      <c r="M16" s="22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2" ht="42" customHeight="1" x14ac:dyDescent="0.25">
      <c r="A17" s="51">
        <f t="shared" ref="A17:A18" si="0">A16+1</f>
        <v>164</v>
      </c>
      <c r="B17" s="216" t="s">
        <v>67</v>
      </c>
      <c r="C17" s="170" t="s">
        <v>68</v>
      </c>
      <c r="D17" s="103">
        <v>43031</v>
      </c>
      <c r="E17" s="211" t="s">
        <v>69</v>
      </c>
      <c r="F17" s="211">
        <v>302816</v>
      </c>
      <c r="G17" s="223">
        <v>330317</v>
      </c>
      <c r="H17" s="92">
        <v>10028282.77</v>
      </c>
      <c r="I17" s="99">
        <v>8</v>
      </c>
      <c r="J17" s="226">
        <v>461743319.32999998</v>
      </c>
      <c r="K17" s="39">
        <v>43066</v>
      </c>
      <c r="L17" s="39">
        <v>43033</v>
      </c>
    </row>
    <row r="18" spans="1:12" ht="40.5" customHeight="1" x14ac:dyDescent="0.25">
      <c r="A18" s="52"/>
      <c r="B18" s="216" t="s">
        <v>221</v>
      </c>
      <c r="C18" s="205"/>
      <c r="D18" s="97"/>
      <c r="E18" s="211" t="s">
        <v>69</v>
      </c>
      <c r="F18" s="211">
        <v>399316</v>
      </c>
      <c r="G18" s="223">
        <v>330417</v>
      </c>
      <c r="H18" s="107"/>
      <c r="I18" s="109"/>
      <c r="J18" s="210">
        <v>339265766.93000001</v>
      </c>
      <c r="K18" s="39">
        <v>43066</v>
      </c>
      <c r="L18" s="39">
        <v>43033</v>
      </c>
    </row>
    <row r="19" spans="1:12" ht="48" customHeight="1" x14ac:dyDescent="0.25">
      <c r="A19" s="51">
        <f>A17+1</f>
        <v>165</v>
      </c>
      <c r="B19" s="211" t="s">
        <v>70</v>
      </c>
      <c r="C19" s="105">
        <v>901017671</v>
      </c>
      <c r="D19" s="103">
        <v>43031</v>
      </c>
      <c r="E19" s="218" t="s">
        <v>71</v>
      </c>
      <c r="F19" s="218">
        <v>321516</v>
      </c>
      <c r="G19" s="223">
        <v>330517</v>
      </c>
      <c r="H19" s="92">
        <v>10199491.26</v>
      </c>
      <c r="I19" s="93">
        <v>5</v>
      </c>
      <c r="J19" s="222">
        <v>43242508.490000002</v>
      </c>
      <c r="K19" s="39">
        <v>43066</v>
      </c>
      <c r="L19" s="39">
        <v>43033</v>
      </c>
    </row>
    <row r="20" spans="1:12" ht="53.25" customHeight="1" x14ac:dyDescent="0.25">
      <c r="A20" s="52"/>
      <c r="B20" s="211" t="s">
        <v>222</v>
      </c>
      <c r="C20" s="101"/>
      <c r="D20" s="97"/>
      <c r="E20" s="218" t="s">
        <v>71</v>
      </c>
      <c r="F20" s="218">
        <v>399416</v>
      </c>
      <c r="G20" s="223">
        <v>330617</v>
      </c>
      <c r="H20" s="107"/>
      <c r="I20" s="94"/>
      <c r="J20" s="210">
        <v>30703803.140000001</v>
      </c>
      <c r="K20" s="39">
        <v>43066</v>
      </c>
      <c r="L20" s="39">
        <v>43033</v>
      </c>
    </row>
    <row r="21" spans="1:12" ht="42" customHeight="1" x14ac:dyDescent="0.25">
      <c r="A21" s="34">
        <f>A19+1</f>
        <v>166</v>
      </c>
      <c r="B21" s="53" t="s">
        <v>191</v>
      </c>
      <c r="C21" s="54"/>
      <c r="D21" s="54"/>
      <c r="E21" s="54"/>
      <c r="F21" s="54"/>
      <c r="G21" s="54"/>
      <c r="H21" s="54"/>
      <c r="I21" s="54"/>
      <c r="J21" s="54"/>
      <c r="K21" s="55"/>
      <c r="L21" s="44"/>
    </row>
    <row r="22" spans="1:12" ht="23.25" customHeight="1" x14ac:dyDescent="0.25">
      <c r="A22" s="51">
        <f t="shared" ref="A13:A25" si="1">A21+1</f>
        <v>167</v>
      </c>
      <c r="B22" s="225" t="s">
        <v>226</v>
      </c>
      <c r="C22" s="247">
        <v>901032178</v>
      </c>
      <c r="D22" s="103">
        <v>43034</v>
      </c>
      <c r="E22" s="98" t="s">
        <v>227</v>
      </c>
      <c r="F22" s="131">
        <v>402516</v>
      </c>
      <c r="G22" s="223">
        <v>322517</v>
      </c>
      <c r="H22" s="226" t="s">
        <v>228</v>
      </c>
      <c r="I22" s="248" t="s">
        <v>126</v>
      </c>
      <c r="J22" s="249">
        <v>544201793.64999998</v>
      </c>
      <c r="K22" s="39">
        <v>43066</v>
      </c>
      <c r="L22" s="39">
        <v>43033</v>
      </c>
    </row>
    <row r="23" spans="1:12" ht="23.25" customHeight="1" x14ac:dyDescent="0.25">
      <c r="A23" s="52"/>
      <c r="B23" s="225" t="s">
        <v>226</v>
      </c>
      <c r="C23" s="247">
        <v>901032178</v>
      </c>
      <c r="D23" s="97"/>
      <c r="E23" s="204"/>
      <c r="F23" s="106"/>
      <c r="G23" s="223">
        <v>322617</v>
      </c>
      <c r="H23" s="226"/>
      <c r="I23" s="248"/>
      <c r="J23" s="249">
        <v>104193892.81</v>
      </c>
      <c r="K23" s="39">
        <v>43066</v>
      </c>
      <c r="L23" s="39">
        <v>43033</v>
      </c>
    </row>
    <row r="24" spans="1:12" ht="23.25" customHeight="1" x14ac:dyDescent="0.25">
      <c r="A24" s="51">
        <f>A22+1</f>
        <v>168</v>
      </c>
      <c r="B24" s="211" t="s">
        <v>229</v>
      </c>
      <c r="C24" s="247">
        <v>901031820</v>
      </c>
      <c r="D24" s="110">
        <v>43034</v>
      </c>
      <c r="E24" s="211" t="s">
        <v>230</v>
      </c>
      <c r="F24" s="211">
        <v>402816</v>
      </c>
      <c r="G24" s="223">
        <v>320017</v>
      </c>
      <c r="H24" s="226"/>
      <c r="I24" s="99">
        <v>23</v>
      </c>
      <c r="J24" s="250">
        <v>59549726.280000001</v>
      </c>
      <c r="K24" s="39">
        <v>43066</v>
      </c>
      <c r="L24" s="39">
        <v>43033</v>
      </c>
    </row>
    <row r="25" spans="1:12" ht="23.25" customHeight="1" x14ac:dyDescent="0.25">
      <c r="A25" s="95"/>
      <c r="B25" s="251" t="s">
        <v>231</v>
      </c>
      <c r="C25" s="247">
        <v>901031820</v>
      </c>
      <c r="D25" s="100"/>
      <c r="E25" s="251" t="s">
        <v>230</v>
      </c>
      <c r="F25" s="251">
        <v>422116</v>
      </c>
      <c r="G25" s="251">
        <v>320117</v>
      </c>
      <c r="H25" s="252"/>
      <c r="I25" s="109"/>
      <c r="J25" s="250">
        <v>12128389.640000001</v>
      </c>
      <c r="K25" s="39">
        <v>43066</v>
      </c>
      <c r="L25" s="43"/>
    </row>
    <row r="26" spans="1:12" ht="23.25" customHeight="1" x14ac:dyDescent="0.25">
      <c r="A26" s="203">
        <f>A24+1</f>
        <v>169</v>
      </c>
      <c r="B26" s="211" t="s">
        <v>63</v>
      </c>
      <c r="C26" s="211">
        <v>901031483</v>
      </c>
      <c r="D26" s="209">
        <v>43035</v>
      </c>
      <c r="E26" s="211" t="s">
        <v>64</v>
      </c>
      <c r="F26" s="211">
        <v>402716</v>
      </c>
      <c r="G26" s="221">
        <v>335917</v>
      </c>
      <c r="H26" s="210">
        <v>1994156.47</v>
      </c>
      <c r="I26" s="224">
        <v>8</v>
      </c>
      <c r="J26" s="210">
        <v>161775943.78</v>
      </c>
      <c r="K26" s="39">
        <v>43066</v>
      </c>
      <c r="L26" s="43"/>
    </row>
    <row r="27" spans="1:12" ht="23.25" customHeight="1" x14ac:dyDescent="0.25">
      <c r="A27" s="203">
        <f>A26+1</f>
        <v>170</v>
      </c>
      <c r="B27" s="211" t="s">
        <v>65</v>
      </c>
      <c r="C27" s="211">
        <v>900853320</v>
      </c>
      <c r="D27" s="209">
        <v>43035</v>
      </c>
      <c r="E27" s="211" t="s">
        <v>66</v>
      </c>
      <c r="F27" s="211">
        <v>402616</v>
      </c>
      <c r="G27" s="221">
        <v>336017</v>
      </c>
      <c r="H27" s="222">
        <v>2001252.23</v>
      </c>
      <c r="I27" s="231">
        <v>209</v>
      </c>
      <c r="J27" s="253">
        <v>14509078.65</v>
      </c>
      <c r="K27" s="39">
        <v>43066</v>
      </c>
      <c r="L27" s="43"/>
    </row>
    <row r="28" spans="1:12" ht="23.25" customHeight="1" x14ac:dyDescent="0.25">
      <c r="A28" s="203">
        <f>A27+1</f>
        <v>171</v>
      </c>
      <c r="B28" s="211" t="s">
        <v>223</v>
      </c>
      <c r="C28" s="211">
        <v>901031126</v>
      </c>
      <c r="D28" s="209">
        <v>43034</v>
      </c>
      <c r="E28" s="211" t="s">
        <v>224</v>
      </c>
      <c r="F28" s="211">
        <v>402216</v>
      </c>
      <c r="G28" s="223">
        <v>335717</v>
      </c>
      <c r="H28" s="222">
        <v>7808885.7599999998</v>
      </c>
      <c r="I28" s="246" t="s">
        <v>225</v>
      </c>
      <c r="J28" s="253">
        <v>56614421.759999998</v>
      </c>
      <c r="K28" s="39">
        <v>43066</v>
      </c>
      <c r="L28" s="45"/>
    </row>
  </sheetData>
  <mergeCells count="26">
    <mergeCell ref="D17:D18"/>
    <mergeCell ref="D19:D20"/>
    <mergeCell ref="C17:C18"/>
    <mergeCell ref="H17:H18"/>
    <mergeCell ref="I17:I18"/>
    <mergeCell ref="F12:F13"/>
    <mergeCell ref="D22:D23"/>
    <mergeCell ref="D24:D25"/>
    <mergeCell ref="I24:I25"/>
    <mergeCell ref="F22:F23"/>
    <mergeCell ref="E22:E23"/>
    <mergeCell ref="C19:C20"/>
    <mergeCell ref="H19:H20"/>
    <mergeCell ref="I19:I20"/>
    <mergeCell ref="A12:A13"/>
    <mergeCell ref="A17:A18"/>
    <mergeCell ref="A19:A20"/>
    <mergeCell ref="A22:A23"/>
    <mergeCell ref="A24:A25"/>
    <mergeCell ref="B21:K21"/>
    <mergeCell ref="A1:K1"/>
    <mergeCell ref="A2:K2"/>
    <mergeCell ref="A3:K3"/>
    <mergeCell ref="A5:K5"/>
    <mergeCell ref="A7:K7"/>
    <mergeCell ref="A8:H8"/>
  </mergeCells>
  <conditionalFormatting sqref="J11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18">
    <cfRule type="iconSet" priority="3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 GENER CSF</vt:lpstr>
      <vt:lpstr>GASTOS PERSONAL</vt:lpstr>
      <vt:lpstr>INVERSION</vt:lpstr>
      <vt:lpstr>RESERVA PSTAL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2017-12-14T13:31:07Z</dcterms:modified>
</cp:coreProperties>
</file>