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filterPrivacy="1" defaultThemeVersion="124226"/>
  <xr:revisionPtr revIDLastSave="0" documentId="13_ncr:1_{353D44FB-6208-4E17-B8AF-82A7D2F88D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 10 y 16" sheetId="1" r:id="rId1"/>
    <sheet name="BIESO REC 16" sheetId="8" r:id="rId2"/>
  </sheets>
  <definedNames>
    <definedName name="_xlnm._FilterDatabase" localSheetId="1" hidden="1">'BIESO REC 16'!$A$1:$L$1</definedName>
    <definedName name="_xlnm._FilterDatabase" localSheetId="0" hidden="1">'REC 10 y 16'!$A$1:$L$1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11" i="8" l="1"/>
  <c r="F55" i="1" l="1"/>
  <c r="F383" i="8" l="1"/>
</calcChain>
</file>

<file path=xl/sharedStrings.xml><?xml version="1.0" encoding="utf-8"?>
<sst xmlns="http://schemas.openxmlformats.org/spreadsheetml/2006/main" count="475" uniqueCount="239">
  <si>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</si>
  <si>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</si>
  <si>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</si>
  <si>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</si>
  <si>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</si>
  <si>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</si>
  <si>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</si>
  <si>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</si>
  <si>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</si>
  <si>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MES</t>
  </si>
  <si>
    <t>UNIDAD</t>
  </si>
  <si>
    <t>SSF</t>
  </si>
  <si>
    <t>GRUPO EDS AUTOGAS S.A.S</t>
  </si>
  <si>
    <t>CSF</t>
  </si>
  <si>
    <t>DEANT</t>
  </si>
  <si>
    <t xml:space="preserve">MEVAL </t>
  </si>
  <si>
    <t>EQUIPARO LTDA</t>
  </si>
  <si>
    <t xml:space="preserve">MULTIQUIMICOS S.A.S. </t>
  </si>
  <si>
    <t>INDUSTRIAS ALIMENTICIAS ENRIPAN S.A.S.</t>
  </si>
  <si>
    <t>HOPAS</t>
  </si>
  <si>
    <t>CENTROS VACACIONALES</t>
  </si>
  <si>
    <t>SÁNCHEZ ZABALA IGNACIO Y/O SERVICENTRO LOS YARUMOS</t>
  </si>
  <si>
    <t xml:space="preserve">MUÑETONES YARCE HUGO ALONSO Y/O ESTACION DE SERVICIO AMALFI  </t>
  </si>
  <si>
    <t>MENDOZA OCHOA JUAN DIEGO Y/O ESTACION DE SERVICIO LA CHAPARRALA</t>
  </si>
  <si>
    <t>GUILLERMO LEON GAVIRIA GONZALEZ  Y/O ESTACION DE SERVICIO LA CRISTALINA.</t>
  </si>
  <si>
    <t>ANDES</t>
  </si>
  <si>
    <t xml:space="preserve">OBSERVACIONES </t>
  </si>
  <si>
    <t xml:space="preserve"> ESCER</t>
  </si>
  <si>
    <t>IMPRESORAS Y SUMINISTROS DE COLOMBIA S.A.S.</t>
  </si>
  <si>
    <t>HENRY HOLGUÍN OSORIO</t>
  </si>
  <si>
    <t>SALAZAR ARIAS CARLOS HERNANDO</t>
  </si>
  <si>
    <t>ASEAR S.A. E.S.P.</t>
  </si>
  <si>
    <t>EL CONSORSIO INGENIERIA 2020  Y/O WRUSSY INGENIEROS SAS</t>
  </si>
  <si>
    <t>WRU32 - WRU33 - WRU34 - WR35 - WRU36 - WRU37 - WRU38 - WRU39</t>
  </si>
  <si>
    <t>FE38 - FE39</t>
  </si>
  <si>
    <t>ECONTROL SYSTEMS S.A.S</t>
  </si>
  <si>
    <t xml:space="preserve">FE-16             </t>
  </si>
  <si>
    <t>E-331</t>
  </si>
  <si>
    <t>12-8-10064-20</t>
  </si>
  <si>
    <t xml:space="preserve"> FE-312    </t>
  </si>
  <si>
    <t xml:space="preserve">GEA84687 - GEA84688 - GEA84699  </t>
  </si>
  <si>
    <t>12-8-10066-20</t>
  </si>
  <si>
    <t xml:space="preserve">FE295 </t>
  </si>
  <si>
    <t xml:space="preserve">FE285  </t>
  </si>
  <si>
    <t>12-8-10074-20</t>
  </si>
  <si>
    <t>12-8-10060-20</t>
  </si>
  <si>
    <t>NFEV3</t>
  </si>
  <si>
    <t xml:space="preserve">FE219  </t>
  </si>
  <si>
    <t xml:space="preserve">SSF </t>
  </si>
  <si>
    <t>ASEA289 - ASEA290</t>
  </si>
  <si>
    <t>182020 - 182120</t>
  </si>
  <si>
    <t>Orden de Compra 59681</t>
  </si>
  <si>
    <t>MEMCO S.A.S</t>
  </si>
  <si>
    <t xml:space="preserve">MEVAL - DEANT - REGION6 - ESMAC - ESCER - POLFA  </t>
  </si>
  <si>
    <t>ME141 - ME143 - ME144 - E145 - ME146 - ME147 - ME148</t>
  </si>
  <si>
    <t>12-2-10081-20</t>
  </si>
  <si>
    <t>COMERCIALIZADORA CARDONA ASOCIADOS S.A.S.</t>
  </si>
  <si>
    <t>FE183</t>
  </si>
  <si>
    <t xml:space="preserve">FE363 - FE369 - FE370 - FE376           </t>
  </si>
  <si>
    <t xml:space="preserve"> REGION6 - DEANT</t>
  </si>
  <si>
    <t xml:space="preserve">FE367 - FE368 </t>
  </si>
  <si>
    <t>FV225 - FV223</t>
  </si>
  <si>
    <t>FV221 - FV224 - FV226 - FV222 - FV227 - FV228 - FV220</t>
  </si>
  <si>
    <t>12-7-10087-20</t>
  </si>
  <si>
    <t>UNION TEMPORAL MOTOSPORT</t>
  </si>
  <si>
    <t>FEM2303 - FEM2304</t>
  </si>
  <si>
    <t>12-7-10086-20</t>
  </si>
  <si>
    <t>UNION TEMPORAL TECNISERAUTOS DE ANTIOQUIA</t>
  </si>
  <si>
    <t>UT1 - UT5 - UT4</t>
  </si>
  <si>
    <t xml:space="preserve"> REGION6 - MEVAL</t>
  </si>
  <si>
    <t>UT-3</t>
  </si>
  <si>
    <t>JyP DIPRO</t>
  </si>
  <si>
    <t>12-1-10085-20</t>
  </si>
  <si>
    <t>211120-211720-211820</t>
  </si>
  <si>
    <t>ESMAD - MEVAL</t>
  </si>
  <si>
    <t>FV243 - FV244 - FV244</t>
  </si>
  <si>
    <t>FV197 - FV238 - FV239 - FV240 - FV206 - FV207 - FV215 - FV237 - FV234 - FV235 - FV236 - FV241 FV246</t>
  </si>
  <si>
    <t>VANNESA CAROLINA NEGRETE RIVERA</t>
  </si>
  <si>
    <t>Orden de Compra 55638</t>
  </si>
  <si>
    <t>DISTRACOM S.A.</t>
  </si>
  <si>
    <t>12-8-10062-20</t>
  </si>
  <si>
    <t xml:space="preserve"> CSF</t>
  </si>
  <si>
    <t>SEGOVIA</t>
  </si>
  <si>
    <t>AMALFI</t>
  </si>
  <si>
    <t xml:space="preserve">DEANT </t>
  </si>
  <si>
    <t>ESCER</t>
  </si>
  <si>
    <t>MEVAL - REGION6 - ESCER</t>
  </si>
  <si>
    <t>Orden de Compra 55815</t>
  </si>
  <si>
    <t>MEVAL - DEANT</t>
  </si>
  <si>
    <t>LA PREVISORA SA COMPAÑÍA DE SEGUROS</t>
  </si>
  <si>
    <t>YARUMAL</t>
  </si>
  <si>
    <t>SANTA ROSA DE OSOS</t>
  </si>
  <si>
    <t>TAMESIS</t>
  </si>
  <si>
    <t>FRONTINO</t>
  </si>
  <si>
    <t>CISNEROS</t>
  </si>
  <si>
    <t>FREDONIA</t>
  </si>
  <si>
    <t>12-5-10080-20</t>
  </si>
  <si>
    <t>12-7-10071-20</t>
  </si>
  <si>
    <t xml:space="preserve">HOPAS </t>
  </si>
  <si>
    <t>MEVAL  -  REGION6</t>
  </si>
  <si>
    <t>SERVICIOS POSTALES 
NACIONALES S.A</t>
  </si>
  <si>
    <t>MEVAL - DEANT - ESCER</t>
  </si>
  <si>
    <t>12-1-10077-20</t>
  </si>
  <si>
    <t>CARLOS HERNANDO SALAZAR ARIAS</t>
  </si>
  <si>
    <t>12-7-10003-21</t>
  </si>
  <si>
    <t>MEVAL</t>
  </si>
  <si>
    <t>12-7-10008-21</t>
  </si>
  <si>
    <t>COSDO</t>
  </si>
  <si>
    <t>12-1-10009-21</t>
  </si>
  <si>
    <t>OBSERVACIONES</t>
  </si>
  <si>
    <t>REGION 6</t>
  </si>
  <si>
    <t>JAIRO AUGUSTO 
ALVARADO SANCHEZ</t>
  </si>
  <si>
    <t xml:space="preserve">REGION6 </t>
  </si>
  <si>
    <t>12-7-10013-21</t>
  </si>
  <si>
    <t xml:space="preserve">INDUSTRIAS ALIMENTICIAS ENRIPAN S.A.S.  </t>
  </si>
  <si>
    <t xml:space="preserve"> SAN MIGUEL E.D.S  S.A.S</t>
  </si>
  <si>
    <t>12-7-10014-21</t>
  </si>
  <si>
    <t>REGION6</t>
  </si>
  <si>
    <t>Orden de Compra 68838</t>
  </si>
  <si>
    <t xml:space="preserve">RAÚL ALBERTO GÓMEZ DUQUE Y/O EDS TERPEL MARINILLA.  </t>
  </si>
  <si>
    <t>ESTACIONES DE SERVICIO LOS OSOS S.A.S.</t>
  </si>
  <si>
    <t>12-8-10016-21</t>
  </si>
  <si>
    <t>12-8-10020-21</t>
  </si>
  <si>
    <t>GUEVARA CASTRILLON 
CLAUDIA ELENA</t>
  </si>
  <si>
    <t>SANTA FE DE ANTIOQUIA</t>
  </si>
  <si>
    <t>12-8-10034-21</t>
  </si>
  <si>
    <t>12-8-10024-21</t>
  </si>
  <si>
    <t xml:space="preserve">CASTAÑEDA GIRALDO JORGE IVAN Y/O EDS TERPEL TAMESIS  </t>
  </si>
  <si>
    <t>FEO13433</t>
  </si>
  <si>
    <t>12-8-10026-21</t>
  </si>
  <si>
    <t xml:space="preserve"> MARINILLA</t>
  </si>
  <si>
    <t>GUARNE</t>
  </si>
  <si>
    <t>SEPTIEMBRE</t>
  </si>
  <si>
    <t>12-8-10033-21</t>
  </si>
  <si>
    <t xml:space="preserve">ELEJALDE GAVIRIA MAURICIO </t>
  </si>
  <si>
    <t>EDATEL S.A.</t>
  </si>
  <si>
    <t>Orden de Compra 69258</t>
  </si>
  <si>
    <t>JARAMILLO OCHOA JORGE HERNAN</t>
  </si>
  <si>
    <t>12-7-10019-21</t>
  </si>
  <si>
    <t>MARTINEZ MERCADO FREDY</t>
  </si>
  <si>
    <t>12-7-10035-21</t>
  </si>
  <si>
    <t xml:space="preserve">MUÑETONES YARCE HUGO ALONSO Y/O ESTACION DE SERVICIO AMALFI </t>
  </si>
  <si>
    <t>12-8-10022-21</t>
  </si>
  <si>
    <t>12-8-10027-21</t>
  </si>
  <si>
    <t>HERLIMA S.A.S</t>
  </si>
  <si>
    <t>GUILLERMO LEON GAVIRIA GONZALEZ  Y/O EDS LA CRISTALINA.</t>
  </si>
  <si>
    <t>12-8-10023-21</t>
  </si>
  <si>
    <t>12-8-10025-21</t>
  </si>
  <si>
    <t>ARIOLFO ASDRUBAL GONZALES TORRES Y/O EDS EL OASIS</t>
  </si>
  <si>
    <t>INMOBILIARIA LA 30 SAS</t>
  </si>
  <si>
    <t>12-7-10021-21</t>
  </si>
  <si>
    <t>SAN AGUSTIN EVENTOS Y TURISMO S.A.S</t>
  </si>
  <si>
    <t xml:space="preserve"> CEVHO - CEHVI</t>
  </si>
  <si>
    <t>DEANT BIESO</t>
  </si>
  <si>
    <t xml:space="preserve">CEVHO - CEHVI </t>
  </si>
  <si>
    <t>12-7-10015-21</t>
  </si>
  <si>
    <t>UNIVERSIDAD EAFIT</t>
  </si>
  <si>
    <t>0324270</t>
  </si>
  <si>
    <t xml:space="preserve"> EDSS-228</t>
  </si>
  <si>
    <t>ECCO64431 - ECCO66996 - ECCO69061 -
ECCO69062 - ECCO71454</t>
  </si>
  <si>
    <t xml:space="preserve"> CARMEN DE VIBORAL </t>
  </si>
  <si>
    <t>FE-1011</t>
  </si>
  <si>
    <t>FM-32</t>
  </si>
  <si>
    <t>FEG-14316</t>
  </si>
  <si>
    <t>FE-201163</t>
  </si>
  <si>
    <t>70SO40811-70SO40814-70SO40817-70SO40831-70SO40848-70SO40869-70SO40943-70SO40992-70SO40994-70SO41786-70SO41805</t>
  </si>
  <si>
    <t>12-8-10042-21</t>
  </si>
  <si>
    <t>LIBIA DEL CARMEN GARCIA MEJIA</t>
  </si>
  <si>
    <t>EDS404</t>
  </si>
  <si>
    <t>FEV500</t>
  </si>
  <si>
    <t>E672 - E673</t>
  </si>
  <si>
    <t xml:space="preserve"> 006</t>
  </si>
  <si>
    <t>ASEA2492</t>
  </si>
  <si>
    <t>DEANT DINCO</t>
  </si>
  <si>
    <t>FE-740</t>
  </si>
  <si>
    <t>03826 - 03824 - 03825</t>
  </si>
  <si>
    <t>TP-17618</t>
  </si>
  <si>
    <t>12-2-10037-21</t>
  </si>
  <si>
    <t>CESAR TABARES Y CIA S.A.S</t>
  </si>
  <si>
    <t>C-988</t>
  </si>
  <si>
    <t>70SO50295-70SO50296-70SO50297-70SO50298-70SO50299-70SO50300-70SO50310-70SO50311-70SO50312-70SO50313-70SO50314-70SO50315</t>
  </si>
  <si>
    <t>ESCER - REGION6 - MEVAL</t>
  </si>
  <si>
    <t>JHJ597</t>
  </si>
  <si>
    <t xml:space="preserve">ASEA2444      </t>
  </si>
  <si>
    <t>E678 - E679</t>
  </si>
  <si>
    <t>FE-753</t>
  </si>
  <si>
    <t>12-6-10028-21</t>
  </si>
  <si>
    <t>ARIETE INGENIERIA Y CONSTRUCCION S.A.S</t>
  </si>
  <si>
    <t>FE-45</t>
  </si>
  <si>
    <t>FE-1631</t>
  </si>
  <si>
    <t>ASEA2544 - ASEA2707 - ASEA2589</t>
  </si>
  <si>
    <t>E676 - E677</t>
  </si>
  <si>
    <t>12-6-10029-21</t>
  </si>
  <si>
    <t>GRUPO EMPRESARIAL E INVERSIONES INCO S.A.S</t>
  </si>
  <si>
    <t xml:space="preserve">INCO-5 </t>
  </si>
  <si>
    <t>INCO-4</t>
  </si>
  <si>
    <t>12-7-10045-21</t>
  </si>
  <si>
    <t>CRR SOLUCIONES INTEGRALES S.A.S</t>
  </si>
  <si>
    <t>CRR1-186</t>
  </si>
  <si>
    <t>FE-730</t>
  </si>
  <si>
    <t xml:space="preserve">ASEA2536 -  ASEA2693       </t>
  </si>
  <si>
    <t xml:space="preserve">105921  -  106021 </t>
  </si>
  <si>
    <t>HOPAS - ESCER</t>
  </si>
  <si>
    <t>FE-1172</t>
  </si>
  <si>
    <t>MEFE000531</t>
  </si>
  <si>
    <t>ECCO69095 - ECCO69096 - ECCO71461</t>
  </si>
  <si>
    <t>12-2-10040-21</t>
  </si>
  <si>
    <t>TOBAR &amp; TOBAR S.A.S.</t>
  </si>
  <si>
    <t>ECCO69050 - ECCO69055 - ECCO71434 - 
ECCO69053 - ECCO71448</t>
  </si>
  <si>
    <t>DEANT DIEPO CAUCASIA - ENTRERRIOS</t>
  </si>
  <si>
    <t>BSPE2000616</t>
  </si>
  <si>
    <t>12-6-10030-21</t>
  </si>
  <si>
    <t>GONZALEZ BARON 
GABRIEL ALEJANDRO</t>
  </si>
  <si>
    <t>GA6</t>
  </si>
  <si>
    <t>SE ANULO LA CUENTA POR PAGAR, TODA VEZ QUE SE REALIZO POR UN SOLO COMPROMISO ADICION POR VALOR DE $ 28.735.751,06 Y SE TENIA QUE HABER REALIZADO POR 2 COMPROMISOS VIGENCIA FUTURA Y ADICION</t>
  </si>
  <si>
    <t>109721 - 109821</t>
  </si>
  <si>
    <t>12-2-10041-21</t>
  </si>
  <si>
    <t>DIEGO LOPEZ SOCIEDAD POR ACCIONES SIMPLIFICADAS</t>
  </si>
  <si>
    <t>FECC-91381</t>
  </si>
  <si>
    <t>DEANT - ESCER</t>
  </si>
  <si>
    <t xml:space="preserve">GEA104195 - GEA104243 - GEA103017 - GEA103019
GEA103022 - GEA105608 - GEA105609 - GEA105610 - GEA104163 </t>
  </si>
  <si>
    <t xml:space="preserve">110121  - 110221 </t>
  </si>
  <si>
    <t>Orden de Compra 74301</t>
  </si>
  <si>
    <t>GEA105318 - GEA105267 - GEA105238</t>
  </si>
  <si>
    <t>FE-713</t>
  </si>
  <si>
    <t>BELE227910</t>
  </si>
  <si>
    <t>FM-31</t>
  </si>
  <si>
    <t>ASEA2511 - ASEA2512</t>
  </si>
  <si>
    <t>FV564  -  FV565- FV566</t>
  </si>
  <si>
    <t xml:space="preserve">FV557 - FV559 - FV560 - FV556 - FV555 - FV558 - FV562 - FV561 - FV554 </t>
  </si>
  <si>
    <t>FV571 - FV572 - FV573 - FV574 -FV575 - FV576 - FV577</t>
  </si>
  <si>
    <t>ASEA2729</t>
  </si>
  <si>
    <t>FV592- FV591- FV593</t>
  </si>
  <si>
    <t>ECCO69059- ECCO71452- ECCO69057 - ECCO69056 - ECCO71449 - ECCO69066 - ECCO71457 -ECCO69064 - ECCO71456- ECCO69068 - ECCO71458</t>
  </si>
  <si>
    <t>SAN PEDRO DE LOS MILAGROS - SONSON - JERICO - AMAGA - MACEO</t>
  </si>
  <si>
    <t>MEVAL-DEANT</t>
  </si>
  <si>
    <t>70SO50484-70SO50485-70SO50492-70SO50493-70SO50494-70SO50495-70SO50496-70SO50497-70SO50508-70SO50510-70SO50511-70SO50512-70SO50513-70SO50514-70SO50515-70SO50516-70SO50517-70SO50518-70SO50519-70SO50520-70SO50521-70SO50522-70SO50523-70SO50529-70SO50530-70SO50531-70SO50532-70SO50533-70SO50534-70SO50535-70SO50536-70SO50537-70SO50538-70SO50539-70SO50540-70SO50541-70SO50542-70SO50543-70SO50544-70SO50545-70SO50955-70SO50956-70SO50957-70SO50958-70SO50959-70SO50960-70SO50961-70SO50962-70SO50963-70SO50964-70SO50965-70SO50966-70SO50968-70SO50969-70SO50970-70SO50971-70SO50972-70SO50973-70SO50974-70SO50975-70SO50976-70SO50977-70SO50978-70SO50979-70SO50980-70SO50981-70SO50982-70SO50984-70SO50985-70SO50986-70SO50546-70SO50547-70SO50548-70SO50552-70SO50563-70SO50564-70SO50565-70SO50566-70SO50567-70SO50568-70SO50571-70SO50574-70SO50577-70SO50578-70SO50579-70SO50580-70SO50581-70SO50582-70SO50583-70SO50584-70SO50585-70SO50586-70SO50592-70SO50598-70SO50607-70SO50619-70SO50649-70SO50652-70SO50653-70SO50654-70SO50656-70SO50657-70SO50659-70SO50661-70SO50663-70SO50664-70SO50666-70SO50671-70SO50672-70SO50675-70SO50987-70SO50988-70SO50989-70SO50990-70SO50991-70SO50992-70SO50993-70SO50994-70SO50995-70SO50996-70SO50997-70SO50998-70SO50999-70SO51000-70SO51004-70SO51006-70SO51007-70SO51008-70SO51009-70SO51011-70SO51012-70SO51013-70SO51014-70SO51015-70SO51016-70SO51017-70SO51019-70SO51021-70SO51022-70SO51023-70SO50676-70SO50677-70SO50678-70SO50679-70SO50680-70SO50681-70SO50682-70SO50683-70SO50684-70SO50685-70SO50686-70SO50687-70SO50688-70SO50689-70SO50690-70SO50691-70SO50692-70SO50695-70SO50696-70SO50697-70SO50698-70SO50699-70SO50702-70SO50703-70SO50704-70SO50705-70SO50706-70SO50707-70SO50708-70SO50709-70SO50710-70SO50711-70SO50712-70SO50713-70SO50714-70SO50715-70SO50716-70SO50717-70SO50718-70SO50719-70SO51024-70SO51025-70SO51026-70SO51027-70SO51028-70SO51029-70SO51030-70SO51031-70SO51032-70SO51033-70SO51034-70SO51035-70SO51036-70SO51037-70SO51038-70SO51040-70SO51041-70SO51042-70SO51043-70SO51044-70SO51045-70SO51047-70SO51048-70SO51049-70SO51051-70SO51054-70SO51056-70SO51059-70SO51060-70SO51061-70SO50720-70SO50721-70SO50722-70SO50723-70SO50724-70SO50725-70SO50726-70SO50727-70SO50728-70SO50729-70SO50730-70SO50731-70SO50732-70SO50733-70SO50734-70SO50735-70SO50736-70SO50737-70SO50738-70SO50739-70SO50741-70SO50742-70SO50743-70SO50749-70SO50750-70SO50751-70SO50752-70SO50753-70SO50754-70SO50755-70SO50756-70SO50757-70SO50758-70SO50759-70SO50760-70SO50761-70SO50762-70SO50763-70SO50764-70SO50765-70SO51062-70SO51063-70SO51064-70SO51065-70SO51066-70SO51068-70SO51072-70SO51074-70SO51080-70SO51091-70SO51095-70SO51096-70SO51098-70SO51099-70SO51100-70SO51103-70SO51114-70SO51115-70SO51130-70SO51131-70SO51132-70SO51133-70SO51134-70SO51135-70SO51136-70SO51142-70SO51143-70SO51147-70SO51148-70SO51149-70SO50766-70SO50767-70SO50768-70SO50769-70SO50770-70SO50771-70SO50772-70SO50773-70SO50774-70SO50775-70SO50778-70SO50780-70SO50785-70SO50786-70SO50787-70SO50788-70SO50789-70SO50790-70SO50791-70SO50792-70SO50793-70SO50794-70SO50795-70SO50796-70SO50797-70SO50798-70SO50799-70SO50800-70SO50801-70SO50802-70SO50803-70SO50804-70SO50805-70SO50806-70SO50807-70SO50808-70SO50809-70SO50810-70SO50812-70SO50813-70SO51150-70SO51151-70SO51152-70SO51153-70SO51157-70SO51159-70SO51160-70SO51161-70SO51162-70SO51163-70SO51164-70SO51165-70SO51166-70SO51167-70SO51168-70SO51169-70SO51170-70SO51171-70SO51172-70SO51198-70SO51199-70SO51203-70SO51205-70SO51216-70SO51218-70SO51219-70SO51221-70SO51222-70SO51223-70SO51224-70SO50814-70SO50818-70SO50819-70SO50820-70SO50821-70SO50822-70SO50823-70SO50824-70SO50825-70SO50826-70SO50827-70SO50828-70SO50832-70SO50834-70SO50840-70SO50841-70SO50842-70SO50843-70SO50844-70SO50845-70SO50847-70SO50848-70SO50849-70SO50852-70SO50853-70SO50854-70SO50855-70SO50856-70SO50857-70SO50858-70SO50859-70SO50860-70SO50861-70SO50862-70SO50863-70SO50864-70SO50866-70SO50867-70SO50868-70SO50869-70SO51225-70SO51226-70SO51227-70SO51230-70SO51231-70SO51232-70SO51233-70SO51235-70SO51236-70SO51238-70SO51239-70SO51240-70SO51243-70SO51244-70SO51245-70SO50870-70SO50871-70SO50872-70SO50873-70SO50874-70SO50875-70SO50876-70SO50877-70SO50878-70SO50879-70SO50880-70SO50881-70SO50882-70SO50883-70SO50884-70SO50885-70SO50886-70SO50887-70SO50888-70SO50889-70SO50890-70SO50891-70SO50892-70SO50893-70SO50895-70SO50896-70SO50897-70SO50898-70SO50899-70SO50900-70SO50901-70SO50902-70SO50903-70SO50905-70SO50906-70SO50907-70SO50908-70SO50909-70SO50910-70SO50911-70SO50912-70SO50913-70SO50914-70SO50917-70SO50918-70SO50919-70SO50920-70SO50921-70SO50922-70SO50923-70SO50924-70SO50925-70SO50926-70SO50927-70SO50928-70SO50929-70SO50930-70SO50931-70SO50932-70SO50933-70SO50934-70SO50935-70SO50936-70SO50937-70SO50938-70SO50939-70SO50940-70SO50941-70SO50942-70SO50943-70SO50944-70SO50945-70SO50946-70SO50947-70SO50948-70SO50949-70SO50950-70SO50951-70SO50952-70SO50953</t>
  </si>
  <si>
    <t>70SO51241-70SO51246-70SO51262-70SO51265-70SO51273-70SO51274-70SO51275-70SO51276-70SO51277-70SO51278-70SO51280-70SO51281-70SO51283-70SO51287-70SO51293-70SO51296-70SO51297-70SO51298-70SO51301-70SO51302-70SO51303-70SO51309-70SO51310-70SO51311-70SO51312-70SO51315-70SO51316-70SO51317-70SO51331-70SO51332-70SO51333-70SO51335-70SO51336-70SO51337-70SO51353-70SO51354-70SO51356-70SO51357-70SO51358-70SO51359-70SO51360-70SO51364-70SO51365-70SO51366-70SO51367-70SO51368-70SO51372-70SO51373-70SO51374-70SO51375-70SO51376-70SO51377-70SO51378-70SO51379-70SO51380-70SO51381-70SO51382-70SO51383-70SO51385-70SO51386-70SO51401-70SO51404-70SO51411-70SO51414-70SO51417-70SO5141870SO51419-70SO51421-70SO51422-70SO51423-70SO51434-70SO51435-70SO51436-70SO51440-70SO51441-70SO51442-70SO51443-70SO51445-70SO51446-70SO51448-70SO51449-70SO51450-70SO51452-70SO51458-70SO51459-70SO51460-70SO51461-70SO51462-70SO5150070SO51648-70SO51649-70SO51650-70SO51651-70SO51652-70SO51653-70SO51668-70SO51669-70SO51670-70SO51675-70SO51676-70SO51677-70SO51693-70SO51694-70SO51695-70SO51696-70SO51697-70SO51698-70SO51699-70SO51700-70SO51701-70SO51702-70SO51703-70SO51704-70SO50549-70SO50550-70SO50551-70SO50553-70SO50554-70SO50555-70SO50556-70SO50557-70SO50558-70SO50559-70SO50560-70SO50561-70SO50562-70SO50591-70SO50593-70SO50594-70SO50595-70SO50596-70SO50597-70SO50599-70SO50600-70SO50601-70SO50603-70SO50605-70SO50606-70SO50608-70SO50609-70SO50610-70SO50611-70SO50612-70SO50613-70SO50614-70SO50617-70SO50618-70SO50620-70SO50622-70SO50624-70SO50625-70SO50626-70SO50627-70SO50628-70SO50629-70SO50630-70SO50631-70SO50632-70SO50633-70SO50634-70SO50635-70SO50636-70SO50637-70SO50638-70SO50639-70SO50648-70SO50650-70SO50658-70SO50660-70SO50662-70SO50665-70SO50667-70SO50668-70SO50669-70SO50670-70SO50673-70SO50674-70SO51018-70SO51046-70SO51050-70SO51052-70SO51053-70SO51055-70SO51057-70SO51058-70SO51071-70SO51073-70SO51075-70SO51076-70SO51078-70SO51079-70SO51082-70SO51087-70SO51088-70SO51090-70SO51092-70SO51093-70SO51094-70SO51097-70SO51101-70SO51102-70SO51104-70SO51105-70SO51106-70SO51107-70SO51108-70SO51109-70SO51110-70SO51111-70SO51112-70SO51113-70SO51116-70SO51117-70SO51118-70SO51119-70SO51120-70SO51121-70SO51122-70SO51123-70SO51124-70SO51127-70SO51128-70SO51129-70SO51137-70SO51138-70SO51139-70SO51144-70SO51145-70SO51146-70SO51158-70SO51174-70SO51175-70SO51176-70SO51178-70SO51179-70SO51180-70SO51181-70SO51182-70SO51183-70SO51184-70SO51185-70SO51186-70SO51192-70SO51193-70SO51197-70SO51207-70SO51208-70SO51209-70SO51213-70SO51214-70SO51215-70SO51217-70SO51234-70SO5124-770SO51263-70SO51264-70SO51266-70SO51267-70SO51271-70SO51295-70SO51300-70SO51305-70SO51313-70SO51314-70SO51430-70SO51444-70SO5144-770SO51451-70SO51454-70SO51455-70SO51456-70SO51457-70SO51463-70SO51671-70SO51672-70SO51674-70SO52684-70SO52685-70SO52686-70SO52687</t>
  </si>
  <si>
    <t>SE ANULÓ EL TURNO 233 POR VALOR DE $ 2.870.000,00 TODA VEZ QUE POR ERROR DE DIGITACIÓN NO SE PUDO OBLIGAR POR REGISTRO PRESUPUESTAL, TODA VEZ QUE LA FACTURA ESTABA POR UN RECURSO Y ES POR OTRO RECURSO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</si>
</sst>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&quot;$&quot;\ #,##0.00_);[Red]\(&quot;$&quot;\ #,##0.00\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#,##0\ &quot;$&quot;;\-#,##0\ &quot;$&quot;"/>
    <numFmt numFmtId="170" formatCode="&quot;$&quot;\ #,##0;&quot;$&quot;\ \-#,##0"/>
    <numFmt numFmtId="171" formatCode="_ &quot;$&quot;\ * #,##0_ ;_ &quot;$&quot;\ * \-#,##0_ ;_ &quot;$&quot;\ * &quot;-&quot;_ ;_ @_ "/>
    <numFmt numFmtId="172" formatCode="_ * #,##0_ ;_ * \-#,##0_ ;_ * &quot;-&quot;_ ;_ @_ "/>
    <numFmt numFmtId="173" formatCode="_ &quot;$&quot;\ * #,##0.00_ ;_ &quot;$&quot;\ * \-#,##0.00_ ;_ &quot;$&quot;\ * &quot;-&quot;??_ ;_ @_ "/>
    <numFmt numFmtId="174" formatCode="_ * #,##0.00_ ;_ * \-#,##0.00_ ;_ * &quot;-&quot;??_ ;_ @_ "/>
    <numFmt numFmtId="175" formatCode="_(* #,##0_);_(* \(#,##0\);_(* &quot;-&quot;_);_(@_)"/>
    <numFmt numFmtId="176" formatCode="&quot;$&quot;\ #,##0.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8">
    <xf numFmtId="0" fontId="0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3" fillId="0" borderId="0" applyNumberFormat="0" applyFill="0" applyBorder="0" applyAlignment="0" applyProtection="0"/>
    <xf numFmtId="0" fontId="2" fillId="9" borderId="10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0" xfId="1" applyFont="1" applyBorder="1"/>
    <xf numFmtId="43" fontId="0" fillId="0" borderId="0" xfId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176" fontId="0" fillId="0" borderId="0" xfId="1" applyNumberFormat="1" applyFont="1"/>
    <xf numFmtId="176" fontId="2" fillId="34" borderId="1" xfId="1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6" fontId="0" fillId="34" borderId="1" xfId="1" applyNumberFormat="1" applyFont="1" applyFill="1" applyBorder="1" applyAlignment="1">
      <alignment horizontal="center" vertical="center" wrapText="1"/>
    </xf>
    <xf numFmtId="0" fontId="0" fillId="0" borderId="0" xfId="0" applyBorder="1"/>
    <xf numFmtId="14" fontId="0" fillId="0" borderId="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0" xfId="0" applyFill="1"/>
    <xf numFmtId="0" fontId="0" fillId="35" borderId="0" xfId="0" applyFill="1"/>
    <xf numFmtId="14" fontId="0" fillId="35" borderId="0" xfId="0" applyNumberFormat="1" applyFill="1"/>
    <xf numFmtId="0" fontId="0" fillId="36" borderId="0" xfId="0" applyFill="1" applyAlignment="1">
      <alignment horizontal="center" vertical="center"/>
    </xf>
    <xf numFmtId="0" fontId="0" fillId="36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0" xfId="0" applyFill="1" applyBorder="1"/>
    <xf numFmtId="176" fontId="21" fillId="0" borderId="14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1" applyNumberFormat="1" applyFont="1" applyBorder="1" applyAlignment="1">
      <alignment horizontal="center" vertical="center" wrapText="1"/>
    </xf>
    <xf numFmtId="176" fontId="21" fillId="34" borderId="13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</cellXfs>
  <cellStyles count="148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 10" xfId="3" xr:uid="{00000000-0005-0000-0000-000022000000}"/>
    <cellStyle name="Millares [0] 11" xfId="96" xr:uid="{00000000-0005-0000-0000-000023000000}"/>
    <cellStyle name="Millares [0] 11 2" xfId="145" xr:uid="{00000000-0005-0000-0000-000024000000}"/>
    <cellStyle name="Millares [0] 12" xfId="141" xr:uid="{00000000-0005-0000-0000-000025000000}"/>
    <cellStyle name="Millares [0] 13" xfId="143" xr:uid="{00000000-0005-0000-0000-000026000000}"/>
    <cellStyle name="Millares [0] 14" xfId="146" xr:uid="{00000000-0005-0000-0000-000027000000}"/>
    <cellStyle name="Millares [0] 15" xfId="147" xr:uid="{F77D3CA9-784F-4A99-82A5-6957F4FB8D19}"/>
    <cellStyle name="Millares [0] 2" xfId="4" xr:uid="{00000000-0005-0000-0000-000028000000}"/>
    <cellStyle name="Millares [0] 2 2" xfId="5" xr:uid="{00000000-0005-0000-0000-000029000000}"/>
    <cellStyle name="Millares [0] 2 2 2" xfId="6" xr:uid="{00000000-0005-0000-0000-00002A000000}"/>
    <cellStyle name="Millares [0] 2 2 2 2" xfId="7" xr:uid="{00000000-0005-0000-0000-00002B000000}"/>
    <cellStyle name="Millares [0] 2 2 3" xfId="8" xr:uid="{00000000-0005-0000-0000-00002C000000}"/>
    <cellStyle name="Millares [0] 3" xfId="9" xr:uid="{00000000-0005-0000-0000-00002D000000}"/>
    <cellStyle name="Millares [0] 3 2" xfId="10" xr:uid="{00000000-0005-0000-0000-00002E000000}"/>
    <cellStyle name="Millares [0] 4" xfId="11" xr:uid="{00000000-0005-0000-0000-00002F000000}"/>
    <cellStyle name="Millares [0] 4 2" xfId="12" xr:uid="{00000000-0005-0000-0000-000030000000}"/>
    <cellStyle name="Millares [0] 5" xfId="13" xr:uid="{00000000-0005-0000-0000-000031000000}"/>
    <cellStyle name="Millares [0] 5 2" xfId="14" xr:uid="{00000000-0005-0000-0000-000032000000}"/>
    <cellStyle name="Millares [0] 6" xfId="15" xr:uid="{00000000-0005-0000-0000-000033000000}"/>
    <cellStyle name="Millares [0] 6 2" xfId="16" xr:uid="{00000000-0005-0000-0000-000034000000}"/>
    <cellStyle name="Millares [0] 7" xfId="17" xr:uid="{00000000-0005-0000-0000-000035000000}"/>
    <cellStyle name="Millares [0] 7 2" xfId="18" xr:uid="{00000000-0005-0000-0000-000036000000}"/>
    <cellStyle name="Millares [0] 8" xfId="19" xr:uid="{00000000-0005-0000-0000-000037000000}"/>
    <cellStyle name="Millares [0] 8 2" xfId="20" xr:uid="{00000000-0005-0000-0000-000038000000}"/>
    <cellStyle name="Millares [0] 9" xfId="21" xr:uid="{00000000-0005-0000-0000-000039000000}"/>
    <cellStyle name="Millares [0] 9 2" xfId="22" xr:uid="{00000000-0005-0000-0000-00003A000000}"/>
    <cellStyle name="Millares [0] 9 2 2" xfId="23" xr:uid="{00000000-0005-0000-0000-00003B000000}"/>
    <cellStyle name="Millares [0] 9 3" xfId="24" xr:uid="{00000000-0005-0000-0000-00003C000000}"/>
    <cellStyle name="Millares 10" xfId="25" xr:uid="{00000000-0005-0000-0000-00003D000000}"/>
    <cellStyle name="Millares 10 2" xfId="26" xr:uid="{00000000-0005-0000-0000-00003E000000}"/>
    <cellStyle name="Millares 10 2 2" xfId="27" xr:uid="{00000000-0005-0000-0000-00003F000000}"/>
    <cellStyle name="Millares 10 3" xfId="28" xr:uid="{00000000-0005-0000-0000-000040000000}"/>
    <cellStyle name="Millares 11" xfId="29" xr:uid="{00000000-0005-0000-0000-000041000000}"/>
    <cellStyle name="Millares 12" xfId="30" xr:uid="{00000000-0005-0000-0000-000042000000}"/>
    <cellStyle name="Millares 13" xfId="2" xr:uid="{00000000-0005-0000-0000-000043000000}"/>
    <cellStyle name="Millares 14" xfId="95" xr:uid="{00000000-0005-0000-0000-000044000000}"/>
    <cellStyle name="Millares 15" xfId="142" xr:uid="{00000000-0005-0000-0000-000045000000}"/>
    <cellStyle name="Millares 2" xfId="31" xr:uid="{00000000-0005-0000-0000-000046000000}"/>
    <cellStyle name="Millares 2 2" xfId="32" xr:uid="{00000000-0005-0000-0000-000047000000}"/>
    <cellStyle name="Millares 2 2 2" xfId="33" xr:uid="{00000000-0005-0000-0000-000048000000}"/>
    <cellStyle name="Millares 2 2 2 2" xfId="34" xr:uid="{00000000-0005-0000-0000-000049000000}"/>
    <cellStyle name="Millares 2 2 3" xfId="35" xr:uid="{00000000-0005-0000-0000-00004A000000}"/>
    <cellStyle name="Millares 2 3" xfId="36" xr:uid="{00000000-0005-0000-0000-00004B000000}"/>
    <cellStyle name="Millares 2 3 2" xfId="37" xr:uid="{00000000-0005-0000-0000-00004C000000}"/>
    <cellStyle name="Millares 2 4" xfId="38" xr:uid="{00000000-0005-0000-0000-00004D000000}"/>
    <cellStyle name="Millares 2 5" xfId="144" xr:uid="{00000000-0005-0000-0000-00004E000000}"/>
    <cellStyle name="Millares 3" xfId="39" xr:uid="{00000000-0005-0000-0000-00004F000000}"/>
    <cellStyle name="Millares 3 2" xfId="40" xr:uid="{00000000-0005-0000-0000-000050000000}"/>
    <cellStyle name="Millares 3 2 2" xfId="41" xr:uid="{00000000-0005-0000-0000-000051000000}"/>
    <cellStyle name="Millares 3 3" xfId="42" xr:uid="{00000000-0005-0000-0000-000052000000}"/>
    <cellStyle name="Millares 3 3 2" xfId="43" xr:uid="{00000000-0005-0000-0000-000053000000}"/>
    <cellStyle name="Millares 3 3 2 2" xfId="44" xr:uid="{00000000-0005-0000-0000-000054000000}"/>
    <cellStyle name="Millares 3 3 3" xfId="45" xr:uid="{00000000-0005-0000-0000-000055000000}"/>
    <cellStyle name="Millares 3 4" xfId="46" xr:uid="{00000000-0005-0000-0000-000056000000}"/>
    <cellStyle name="Millares 4" xfId="47" xr:uid="{00000000-0005-0000-0000-000057000000}"/>
    <cellStyle name="Millares 4 2" xfId="48" xr:uid="{00000000-0005-0000-0000-000058000000}"/>
    <cellStyle name="Millares 5" xfId="49" xr:uid="{00000000-0005-0000-0000-000059000000}"/>
    <cellStyle name="Millares 5 2" xfId="50" xr:uid="{00000000-0005-0000-0000-00005A000000}"/>
    <cellStyle name="Millares 6" xfId="51" xr:uid="{00000000-0005-0000-0000-00005B000000}"/>
    <cellStyle name="Millares 6 2" xfId="52" xr:uid="{00000000-0005-0000-0000-00005C000000}"/>
    <cellStyle name="Millares 7" xfId="53" xr:uid="{00000000-0005-0000-0000-00005D000000}"/>
    <cellStyle name="Millares 7 2" xfId="54" xr:uid="{00000000-0005-0000-0000-00005E000000}"/>
    <cellStyle name="Millares 8" xfId="55" xr:uid="{00000000-0005-0000-0000-00005F000000}"/>
    <cellStyle name="Millares 8 2" xfId="56" xr:uid="{00000000-0005-0000-0000-000060000000}"/>
    <cellStyle name="Millares 9" xfId="57" xr:uid="{00000000-0005-0000-0000-000061000000}"/>
    <cellStyle name="Millares 9 2" xfId="58" xr:uid="{00000000-0005-0000-0000-000062000000}"/>
    <cellStyle name="Millares 9 2 2" xfId="59" xr:uid="{00000000-0005-0000-0000-000063000000}"/>
    <cellStyle name="Millares 9 3" xfId="60" xr:uid="{00000000-0005-0000-0000-000064000000}"/>
    <cellStyle name="Moneda [0] 2" xfId="140" xr:uid="{00000000-0005-0000-0000-000065000000}"/>
    <cellStyle name="Moneda 2" xfId="61" xr:uid="{00000000-0005-0000-0000-000066000000}"/>
    <cellStyle name="Moneda 2 2" xfId="62" xr:uid="{00000000-0005-0000-0000-000067000000}"/>
    <cellStyle name="Moneda 3" xfId="63" xr:uid="{00000000-0005-0000-0000-000068000000}"/>
    <cellStyle name="Moneda 3 2" xfId="64" xr:uid="{00000000-0005-0000-0000-000069000000}"/>
    <cellStyle name="Moneda 3 2 2" xfId="65" xr:uid="{00000000-0005-0000-0000-00006A000000}"/>
    <cellStyle name="Moneda 3 3" xfId="66" xr:uid="{00000000-0005-0000-0000-00006B000000}"/>
    <cellStyle name="Moneda 4" xfId="67" xr:uid="{00000000-0005-0000-0000-00006C000000}"/>
    <cellStyle name="Moneda 4 2" xfId="68" xr:uid="{00000000-0005-0000-0000-00006D000000}"/>
    <cellStyle name="Moneda 5" xfId="69" xr:uid="{00000000-0005-0000-0000-00006E000000}"/>
    <cellStyle name="Moneda 5 2" xfId="70" xr:uid="{00000000-0005-0000-0000-00006F000000}"/>
    <cellStyle name="Moneda 6" xfId="71" xr:uid="{00000000-0005-0000-0000-000070000000}"/>
    <cellStyle name="Moneda 6 2" xfId="72" xr:uid="{00000000-0005-0000-0000-000071000000}"/>
    <cellStyle name="Moneda 7" xfId="73" xr:uid="{00000000-0005-0000-0000-000072000000}"/>
    <cellStyle name="Moneda 7 2" xfId="74" xr:uid="{00000000-0005-0000-0000-000073000000}"/>
    <cellStyle name="Moneda 8" xfId="75" xr:uid="{00000000-0005-0000-0000-000074000000}"/>
    <cellStyle name="Moneda 8 2" xfId="76" xr:uid="{00000000-0005-0000-0000-000075000000}"/>
    <cellStyle name="Moneda 9" xfId="139" xr:uid="{00000000-0005-0000-0000-000076000000}"/>
    <cellStyle name="Neutral" xfId="104" builtinId="28" customBuiltin="1"/>
    <cellStyle name="Normal" xfId="0" builtinId="0"/>
    <cellStyle name="Normal 2" xfId="77" xr:uid="{00000000-0005-0000-0000-000079000000}"/>
    <cellStyle name="Normal 2 10 2" xfId="138" xr:uid="{00000000-0005-0000-0000-00007A000000}"/>
    <cellStyle name="Normal 2 2" xfId="78" xr:uid="{00000000-0005-0000-0000-00007B000000}"/>
    <cellStyle name="Normal 2 2 2" xfId="79" xr:uid="{00000000-0005-0000-0000-00007C000000}"/>
    <cellStyle name="Normal 2 3" xfId="80" xr:uid="{00000000-0005-0000-0000-00007D000000}"/>
    <cellStyle name="Normal 2 3 2" xfId="81" xr:uid="{00000000-0005-0000-0000-00007E000000}"/>
    <cellStyle name="Normal 2 4" xfId="82" xr:uid="{00000000-0005-0000-0000-00007F000000}"/>
    <cellStyle name="Normal 2 77" xfId="83" xr:uid="{00000000-0005-0000-0000-000080000000}"/>
    <cellStyle name="Normal 3" xfId="84" xr:uid="{00000000-0005-0000-0000-000081000000}"/>
    <cellStyle name="Normal 3 2" xfId="85" xr:uid="{00000000-0005-0000-0000-000082000000}"/>
    <cellStyle name="Normal 3 2 2" xfId="86" xr:uid="{00000000-0005-0000-0000-000083000000}"/>
    <cellStyle name="Normal 3 3" xfId="87" xr:uid="{00000000-0005-0000-0000-000084000000}"/>
    <cellStyle name="Normal 4" xfId="88" xr:uid="{00000000-0005-0000-0000-000085000000}"/>
    <cellStyle name="Normal 6" xfId="89" xr:uid="{00000000-0005-0000-0000-000086000000}"/>
    <cellStyle name="Normal 6 2" xfId="90" xr:uid="{00000000-0005-0000-0000-000087000000}"/>
    <cellStyle name="Normal 9" xfId="91" xr:uid="{00000000-0005-0000-0000-000088000000}"/>
    <cellStyle name="Normal 9 2" xfId="92" xr:uid="{00000000-0005-0000-0000-000089000000}"/>
    <cellStyle name="Notas" xfId="111" builtinId="10" customBuiltin="1"/>
    <cellStyle name="Porcentual 2" xfId="93" xr:uid="{00000000-0005-0000-0000-00008B000000}"/>
    <cellStyle name="Porcentual 2 2" xfId="94" xr:uid="{00000000-0005-0000-0000-00008C000000}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L55"/>
  <sheetViews>
    <sheetView tabSelected="1" zoomScaleNormal="100" workbookViewId="0">
      <pane ySplit="1" topLeftCell="A2" activePane="bottomLeft" state="frozen"/>
      <selection pane="bottomLeft" activeCell="D28" sqref="D28"/>
    </sheetView>
  </sheetViews>
  <sheetFormatPr baseColWidth="10" defaultColWidth="8.85546875" defaultRowHeight="15" x14ac:dyDescent="0.25"/>
  <cols>
    <col min="1" max="1" width="8.140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13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  <col min="16" max="16" width="25.42578125" customWidth="1"/>
  </cols>
  <sheetData>
    <row r="1" spans="1:12" ht="30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26</v>
      </c>
    </row>
    <row r="2" spans="1:12" ht="69" customHeight="1" x14ac:dyDescent="0.25">
      <c r="A2" s="15">
        <v>221</v>
      </c>
      <c r="B2" s="5" t="s">
        <v>155</v>
      </c>
      <c r="C2" s="5" t="s">
        <v>156</v>
      </c>
      <c r="D2" s="32" t="s">
        <v>157</v>
      </c>
      <c r="E2" s="18">
        <v>44442</v>
      </c>
      <c r="F2" s="16">
        <v>34650000</v>
      </c>
      <c r="G2" s="20">
        <v>98221</v>
      </c>
      <c r="H2" s="5">
        <v>398519</v>
      </c>
      <c r="I2" s="5" t="s">
        <v>13</v>
      </c>
      <c r="J2" s="5" t="s">
        <v>85</v>
      </c>
      <c r="K2" s="31" t="s">
        <v>132</v>
      </c>
      <c r="L2" s="23"/>
    </row>
    <row r="3" spans="1:12" ht="69" customHeight="1" x14ac:dyDescent="0.25">
      <c r="A3" s="15">
        <v>222</v>
      </c>
      <c r="B3" s="5" t="s">
        <v>122</v>
      </c>
      <c r="C3" s="5" t="s">
        <v>123</v>
      </c>
      <c r="D3" s="32" t="s">
        <v>158</v>
      </c>
      <c r="E3" s="18">
        <v>44442</v>
      </c>
      <c r="F3" s="16">
        <v>14975427</v>
      </c>
      <c r="G3" s="20">
        <v>98321</v>
      </c>
      <c r="H3" s="5">
        <v>402881</v>
      </c>
      <c r="I3" s="5" t="s">
        <v>13</v>
      </c>
      <c r="J3" s="5" t="s">
        <v>124</v>
      </c>
      <c r="K3" s="31" t="s">
        <v>132</v>
      </c>
      <c r="L3" s="23"/>
    </row>
    <row r="4" spans="1:12" ht="69" customHeight="1" x14ac:dyDescent="0.25">
      <c r="A4" s="15">
        <v>223</v>
      </c>
      <c r="B4" s="5" t="s">
        <v>78</v>
      </c>
      <c r="C4" s="5" t="s">
        <v>79</v>
      </c>
      <c r="D4" s="32" t="s">
        <v>159</v>
      </c>
      <c r="E4" s="18">
        <v>44442</v>
      </c>
      <c r="F4" s="16">
        <v>2881722.69</v>
      </c>
      <c r="G4" s="20">
        <v>98421</v>
      </c>
      <c r="H4" s="5">
        <v>370815</v>
      </c>
      <c r="I4" s="7" t="s">
        <v>13</v>
      </c>
      <c r="J4" s="5" t="s">
        <v>160</v>
      </c>
      <c r="K4" s="31" t="s">
        <v>132</v>
      </c>
      <c r="L4" s="23"/>
    </row>
    <row r="5" spans="1:12" ht="69" customHeight="1" x14ac:dyDescent="0.25">
      <c r="A5" s="15">
        <v>224</v>
      </c>
      <c r="B5" s="5" t="s">
        <v>147</v>
      </c>
      <c r="C5" s="5" t="s">
        <v>115</v>
      </c>
      <c r="D5" s="32" t="s">
        <v>161</v>
      </c>
      <c r="E5" s="18">
        <v>44442</v>
      </c>
      <c r="F5" s="16">
        <v>7090041.5</v>
      </c>
      <c r="G5" s="20">
        <v>98521</v>
      </c>
      <c r="H5" s="5">
        <v>410822</v>
      </c>
      <c r="I5" s="5" t="s">
        <v>11</v>
      </c>
      <c r="J5" s="5" t="s">
        <v>95</v>
      </c>
      <c r="K5" s="31" t="s">
        <v>132</v>
      </c>
      <c r="L5" s="23"/>
    </row>
    <row r="6" spans="1:12" ht="69" customHeight="1" x14ac:dyDescent="0.25">
      <c r="A6" s="15">
        <v>225</v>
      </c>
      <c r="B6" s="5" t="s">
        <v>125</v>
      </c>
      <c r="C6" s="5" t="s">
        <v>120</v>
      </c>
      <c r="D6" s="32" t="s">
        <v>163</v>
      </c>
      <c r="E6" s="18">
        <v>44443</v>
      </c>
      <c r="F6" s="16">
        <v>6092220</v>
      </c>
      <c r="G6" s="20">
        <v>98621</v>
      </c>
      <c r="H6" s="5">
        <v>410828</v>
      </c>
      <c r="I6" s="5" t="s">
        <v>11</v>
      </c>
      <c r="J6" s="5" t="s">
        <v>91</v>
      </c>
      <c r="K6" s="31" t="s">
        <v>132</v>
      </c>
      <c r="L6" s="23"/>
    </row>
    <row r="7" spans="1:12" ht="69" customHeight="1" x14ac:dyDescent="0.25">
      <c r="A7" s="15">
        <v>226</v>
      </c>
      <c r="B7" s="5" t="s">
        <v>126</v>
      </c>
      <c r="C7" s="5" t="s">
        <v>127</v>
      </c>
      <c r="D7" s="32" t="s">
        <v>164</v>
      </c>
      <c r="E7" s="18">
        <v>44443</v>
      </c>
      <c r="F7" s="16">
        <v>8290372.5</v>
      </c>
      <c r="G7" s="20">
        <v>98721</v>
      </c>
      <c r="H7" s="5">
        <v>410823</v>
      </c>
      <c r="I7" s="5" t="s">
        <v>11</v>
      </c>
      <c r="J7" s="5" t="s">
        <v>92</v>
      </c>
      <c r="K7" s="31" t="s">
        <v>132</v>
      </c>
      <c r="L7" s="23"/>
    </row>
    <row r="8" spans="1:12" ht="69" customHeight="1" x14ac:dyDescent="0.25">
      <c r="A8" s="15">
        <v>227</v>
      </c>
      <c r="B8" s="5" t="s">
        <v>140</v>
      </c>
      <c r="C8" s="5" t="s">
        <v>139</v>
      </c>
      <c r="D8" s="32" t="s">
        <v>162</v>
      </c>
      <c r="E8" s="18">
        <v>44445</v>
      </c>
      <c r="F8" s="16">
        <v>2300000</v>
      </c>
      <c r="G8" s="20">
        <v>99221</v>
      </c>
      <c r="H8" s="5">
        <v>410832</v>
      </c>
      <c r="I8" s="5" t="s">
        <v>13</v>
      </c>
      <c r="J8" s="5" t="s">
        <v>84</v>
      </c>
      <c r="K8" s="31" t="s">
        <v>132</v>
      </c>
      <c r="L8" s="23"/>
    </row>
    <row r="9" spans="1:12" ht="107.25" customHeight="1" x14ac:dyDescent="0.25">
      <c r="A9" s="15">
        <v>228</v>
      </c>
      <c r="B9" s="5" t="s">
        <v>118</v>
      </c>
      <c r="C9" s="5" t="s">
        <v>89</v>
      </c>
      <c r="D9" s="32" t="s">
        <v>165</v>
      </c>
      <c r="E9" s="18">
        <v>44445</v>
      </c>
      <c r="F9" s="16">
        <v>6328623</v>
      </c>
      <c r="G9" s="20">
        <v>99321</v>
      </c>
      <c r="H9" s="5">
        <v>400333</v>
      </c>
      <c r="I9" s="5" t="s">
        <v>11</v>
      </c>
      <c r="J9" s="5" t="s">
        <v>105</v>
      </c>
      <c r="K9" s="31" t="s">
        <v>132</v>
      </c>
      <c r="L9" s="23"/>
    </row>
    <row r="10" spans="1:12" ht="69" customHeight="1" x14ac:dyDescent="0.25">
      <c r="A10" s="15">
        <v>228</v>
      </c>
      <c r="B10" s="5" t="s">
        <v>118</v>
      </c>
      <c r="C10" s="5" t="s">
        <v>89</v>
      </c>
      <c r="D10" s="32" t="s">
        <v>180</v>
      </c>
      <c r="E10" s="18">
        <v>44445</v>
      </c>
      <c r="F10" s="16">
        <v>6116629</v>
      </c>
      <c r="G10" s="20">
        <v>99421</v>
      </c>
      <c r="H10" s="5">
        <v>400333</v>
      </c>
      <c r="I10" s="5" t="s">
        <v>13</v>
      </c>
      <c r="J10" s="5" t="s">
        <v>14</v>
      </c>
      <c r="K10" s="31" t="s">
        <v>132</v>
      </c>
      <c r="L10" s="23"/>
    </row>
    <row r="11" spans="1:12" ht="69" customHeight="1" x14ac:dyDescent="0.25">
      <c r="A11" s="15">
        <v>229</v>
      </c>
      <c r="B11" s="2" t="s">
        <v>80</v>
      </c>
      <c r="C11" s="5" t="s">
        <v>148</v>
      </c>
      <c r="D11" s="32" t="s">
        <v>128</v>
      </c>
      <c r="E11" s="18">
        <v>44445</v>
      </c>
      <c r="F11" s="16">
        <v>8243203</v>
      </c>
      <c r="G11" s="20">
        <v>99521</v>
      </c>
      <c r="H11" s="5">
        <v>367848</v>
      </c>
      <c r="I11" s="5" t="s">
        <v>13</v>
      </c>
      <c r="J11" s="5" t="s">
        <v>82</v>
      </c>
      <c r="K11" s="31" t="s">
        <v>132</v>
      </c>
      <c r="L11" s="23"/>
    </row>
    <row r="12" spans="1:12" ht="69" customHeight="1" x14ac:dyDescent="0.25">
      <c r="A12" s="15">
        <v>230</v>
      </c>
      <c r="B12" s="5" t="s">
        <v>166</v>
      </c>
      <c r="C12" s="5" t="s">
        <v>167</v>
      </c>
      <c r="D12" s="32" t="s">
        <v>168</v>
      </c>
      <c r="E12" s="18">
        <v>44445</v>
      </c>
      <c r="F12" s="16">
        <v>4799888</v>
      </c>
      <c r="G12" s="20">
        <v>99621</v>
      </c>
      <c r="H12" s="5">
        <v>416277</v>
      </c>
      <c r="I12" s="5" t="s">
        <v>13</v>
      </c>
      <c r="J12" s="5" t="s">
        <v>90</v>
      </c>
      <c r="K12" s="31" t="s">
        <v>132</v>
      </c>
      <c r="L12" s="23"/>
    </row>
    <row r="13" spans="1:12" ht="69" customHeight="1" x14ac:dyDescent="0.25">
      <c r="A13" s="15">
        <v>231</v>
      </c>
      <c r="B13" s="5" t="s">
        <v>146</v>
      </c>
      <c r="C13" s="5" t="s">
        <v>145</v>
      </c>
      <c r="D13" s="32" t="s">
        <v>169</v>
      </c>
      <c r="E13" s="18">
        <v>44449</v>
      </c>
      <c r="F13" s="16">
        <v>4822540</v>
      </c>
      <c r="G13" s="20">
        <v>99721</v>
      </c>
      <c r="H13" s="5">
        <v>402882</v>
      </c>
      <c r="I13" s="5" t="s">
        <v>11</v>
      </c>
      <c r="J13" s="5" t="s">
        <v>94</v>
      </c>
      <c r="K13" s="31" t="s">
        <v>132</v>
      </c>
      <c r="L13" s="23"/>
    </row>
    <row r="14" spans="1:12" ht="69" customHeight="1" x14ac:dyDescent="0.25">
      <c r="A14" s="15">
        <v>232</v>
      </c>
      <c r="B14" s="5" t="s">
        <v>121</v>
      </c>
      <c r="C14" s="5" t="s">
        <v>16</v>
      </c>
      <c r="D14" s="32" t="s">
        <v>170</v>
      </c>
      <c r="E14" s="18">
        <v>44454</v>
      </c>
      <c r="F14" s="16">
        <v>19307750</v>
      </c>
      <c r="G14" s="20">
        <v>104021</v>
      </c>
      <c r="H14" s="5">
        <v>400353</v>
      </c>
      <c r="I14" s="5" t="s">
        <v>13</v>
      </c>
      <c r="J14" s="5" t="s">
        <v>85</v>
      </c>
      <c r="K14" s="31" t="s">
        <v>132</v>
      </c>
      <c r="L14" s="23"/>
    </row>
    <row r="15" spans="1:12" ht="69" customHeight="1" x14ac:dyDescent="0.25">
      <c r="A15" s="15">
        <v>233</v>
      </c>
      <c r="B15" s="5" t="s">
        <v>104</v>
      </c>
      <c r="C15" s="5" t="s">
        <v>103</v>
      </c>
      <c r="D15" s="32" t="s">
        <v>171</v>
      </c>
      <c r="E15" s="18">
        <v>44449</v>
      </c>
      <c r="F15" s="16"/>
      <c r="G15" s="20">
        <v>99921</v>
      </c>
      <c r="H15" s="5">
        <v>391086</v>
      </c>
      <c r="I15" s="5" t="s">
        <v>13</v>
      </c>
      <c r="J15" s="5" t="s">
        <v>85</v>
      </c>
      <c r="K15" s="31" t="s">
        <v>132</v>
      </c>
      <c r="L15" s="40" t="s">
        <v>238</v>
      </c>
    </row>
    <row r="16" spans="1:12" ht="69" customHeight="1" x14ac:dyDescent="0.25">
      <c r="A16" s="15">
        <v>234</v>
      </c>
      <c r="B16" s="5" t="s">
        <v>136</v>
      </c>
      <c r="C16" s="5" t="s">
        <v>31</v>
      </c>
      <c r="D16" s="32" t="s">
        <v>172</v>
      </c>
      <c r="E16" s="18">
        <v>44452</v>
      </c>
      <c r="F16" s="16">
        <v>2126258.6</v>
      </c>
      <c r="G16" s="20">
        <v>100021</v>
      </c>
      <c r="H16" s="5">
        <v>402673</v>
      </c>
      <c r="I16" s="5" t="s">
        <v>11</v>
      </c>
      <c r="J16" s="5" t="s">
        <v>173</v>
      </c>
      <c r="K16" s="31" t="s">
        <v>132</v>
      </c>
      <c r="L16" s="23"/>
    </row>
    <row r="17" spans="1:12" ht="69" customHeight="1" x14ac:dyDescent="0.25">
      <c r="A17" s="15">
        <v>235</v>
      </c>
      <c r="B17" s="7" t="s">
        <v>113</v>
      </c>
      <c r="C17" s="7" t="s">
        <v>114</v>
      </c>
      <c r="D17" s="7" t="s">
        <v>174</v>
      </c>
      <c r="E17" s="18">
        <v>44453</v>
      </c>
      <c r="F17" s="16">
        <v>4696800</v>
      </c>
      <c r="G17" s="12">
        <v>100121</v>
      </c>
      <c r="H17" s="7">
        <v>389256</v>
      </c>
      <c r="I17" s="5" t="s">
        <v>13</v>
      </c>
      <c r="J17" s="33" t="s">
        <v>112</v>
      </c>
      <c r="K17" s="31" t="s">
        <v>132</v>
      </c>
      <c r="L17" s="23"/>
    </row>
    <row r="18" spans="1:12" ht="69" customHeight="1" x14ac:dyDescent="0.25">
      <c r="A18" s="15">
        <v>236</v>
      </c>
      <c r="B18" s="5" t="s">
        <v>96</v>
      </c>
      <c r="C18" s="5" t="s">
        <v>100</v>
      </c>
      <c r="D18" s="32" t="s">
        <v>175</v>
      </c>
      <c r="E18" s="18">
        <v>44453</v>
      </c>
      <c r="F18" s="16">
        <v>1903950</v>
      </c>
      <c r="G18" s="20">
        <v>100221</v>
      </c>
      <c r="H18" s="5">
        <v>370255</v>
      </c>
      <c r="I18" s="5" t="s">
        <v>13</v>
      </c>
      <c r="J18" s="19" t="s">
        <v>101</v>
      </c>
      <c r="K18" s="31" t="s">
        <v>132</v>
      </c>
      <c r="L18" s="23"/>
    </row>
    <row r="19" spans="1:12" ht="69" customHeight="1" x14ac:dyDescent="0.25">
      <c r="A19" s="15">
        <v>237</v>
      </c>
      <c r="B19" s="5" t="s">
        <v>143</v>
      </c>
      <c r="C19" s="5" t="s">
        <v>144</v>
      </c>
      <c r="D19" s="32" t="s">
        <v>176</v>
      </c>
      <c r="E19" s="18">
        <v>44453</v>
      </c>
      <c r="F19" s="16">
        <v>24826858.539999999</v>
      </c>
      <c r="G19" s="20">
        <v>100321</v>
      </c>
      <c r="H19" s="5">
        <v>410873</v>
      </c>
      <c r="I19" s="5" t="s">
        <v>11</v>
      </c>
      <c r="J19" s="5" t="s">
        <v>25</v>
      </c>
      <c r="K19" s="31" t="s">
        <v>132</v>
      </c>
      <c r="L19" s="23"/>
    </row>
    <row r="20" spans="1:12" ht="69" customHeight="1" x14ac:dyDescent="0.25">
      <c r="A20" s="15">
        <v>238</v>
      </c>
      <c r="B20" s="5" t="s">
        <v>177</v>
      </c>
      <c r="C20" s="5" t="s">
        <v>178</v>
      </c>
      <c r="D20" s="32" t="s">
        <v>179</v>
      </c>
      <c r="E20" s="18">
        <v>44454</v>
      </c>
      <c r="F20" s="16">
        <v>19364100</v>
      </c>
      <c r="G20" s="20">
        <v>103021</v>
      </c>
      <c r="H20" s="5">
        <v>416275</v>
      </c>
      <c r="I20" s="5" t="s">
        <v>81</v>
      </c>
      <c r="J20" s="5" t="s">
        <v>181</v>
      </c>
      <c r="K20" s="31" t="s">
        <v>132</v>
      </c>
      <c r="L20" s="23"/>
    </row>
    <row r="21" spans="1:12" ht="69" customHeight="1" x14ac:dyDescent="0.25">
      <c r="A21" s="15">
        <v>238</v>
      </c>
      <c r="B21" s="5" t="s">
        <v>177</v>
      </c>
      <c r="C21" s="5" t="s">
        <v>178</v>
      </c>
      <c r="D21" s="32" t="s">
        <v>179</v>
      </c>
      <c r="E21" s="18">
        <v>44454</v>
      </c>
      <c r="F21" s="16">
        <v>4500000</v>
      </c>
      <c r="G21" s="20">
        <v>103121</v>
      </c>
      <c r="H21" s="5">
        <v>416275</v>
      </c>
      <c r="I21" s="5" t="s">
        <v>11</v>
      </c>
      <c r="J21" s="5" t="s">
        <v>14</v>
      </c>
      <c r="K21" s="31" t="s">
        <v>132</v>
      </c>
      <c r="L21" s="23"/>
    </row>
    <row r="22" spans="1:12" ht="69" customHeight="1" x14ac:dyDescent="0.25">
      <c r="A22" s="15">
        <v>239</v>
      </c>
      <c r="B22" s="5" t="s">
        <v>138</v>
      </c>
      <c r="C22" s="5" t="s">
        <v>137</v>
      </c>
      <c r="D22" s="32" t="s">
        <v>182</v>
      </c>
      <c r="E22" s="18">
        <v>44456</v>
      </c>
      <c r="F22" s="16">
        <v>25140000.960000001</v>
      </c>
      <c r="G22" s="20">
        <v>103221</v>
      </c>
      <c r="H22" s="5">
        <v>397717</v>
      </c>
      <c r="I22" s="5" t="s">
        <v>13</v>
      </c>
      <c r="J22" s="19" t="s">
        <v>15</v>
      </c>
      <c r="K22" s="31" t="s">
        <v>132</v>
      </c>
      <c r="L22" s="23"/>
    </row>
    <row r="23" spans="1:12" ht="69" customHeight="1" x14ac:dyDescent="0.25">
      <c r="A23" s="15">
        <v>240</v>
      </c>
      <c r="B23" s="5" t="s">
        <v>136</v>
      </c>
      <c r="C23" s="5" t="s">
        <v>31</v>
      </c>
      <c r="D23" s="32" t="s">
        <v>183</v>
      </c>
      <c r="E23" s="18">
        <v>44455</v>
      </c>
      <c r="F23" s="16">
        <v>27068944.129999999</v>
      </c>
      <c r="G23" s="20">
        <v>103321</v>
      </c>
      <c r="H23" s="5">
        <v>402673</v>
      </c>
      <c r="I23" s="5" t="s">
        <v>13</v>
      </c>
      <c r="J23" s="19" t="s">
        <v>15</v>
      </c>
      <c r="K23" s="31" t="s">
        <v>132</v>
      </c>
      <c r="L23" s="23"/>
    </row>
    <row r="24" spans="1:12" ht="69" customHeight="1" x14ac:dyDescent="0.25">
      <c r="A24" s="15">
        <v>241</v>
      </c>
      <c r="B24" s="5" t="s">
        <v>106</v>
      </c>
      <c r="C24" s="5" t="s">
        <v>111</v>
      </c>
      <c r="D24" s="32" t="s">
        <v>171</v>
      </c>
      <c r="E24" s="18">
        <v>44455</v>
      </c>
      <c r="F24" s="16">
        <v>3555550</v>
      </c>
      <c r="G24" s="20">
        <v>103521</v>
      </c>
      <c r="H24" s="7">
        <v>390332</v>
      </c>
      <c r="I24" s="5" t="s">
        <v>13</v>
      </c>
      <c r="J24" s="5" t="s">
        <v>85</v>
      </c>
      <c r="K24" s="31" t="s">
        <v>132</v>
      </c>
      <c r="L24" s="23"/>
    </row>
    <row r="25" spans="1:12" ht="69" customHeight="1" x14ac:dyDescent="0.25">
      <c r="A25" s="15">
        <v>242</v>
      </c>
      <c r="B25" s="5" t="s">
        <v>116</v>
      </c>
      <c r="C25" s="5" t="s">
        <v>16</v>
      </c>
      <c r="D25" s="5" t="s">
        <v>184</v>
      </c>
      <c r="E25" s="18">
        <v>44455</v>
      </c>
      <c r="F25" s="16">
        <v>4243088.84</v>
      </c>
      <c r="G25" s="20">
        <v>103621</v>
      </c>
      <c r="H25" s="7">
        <v>397695</v>
      </c>
      <c r="I25" s="5" t="s">
        <v>11</v>
      </c>
      <c r="J25" s="19" t="s">
        <v>15</v>
      </c>
      <c r="K25" s="31" t="s">
        <v>132</v>
      </c>
      <c r="L25" s="23"/>
    </row>
    <row r="26" spans="1:12" ht="69" customHeight="1" x14ac:dyDescent="0.25">
      <c r="A26" s="15">
        <v>243</v>
      </c>
      <c r="B26" s="5" t="s">
        <v>104</v>
      </c>
      <c r="C26" s="5" t="s">
        <v>103</v>
      </c>
      <c r="D26" s="32" t="s">
        <v>171</v>
      </c>
      <c r="E26" s="18">
        <v>44449</v>
      </c>
      <c r="F26" s="16">
        <v>2870000</v>
      </c>
      <c r="G26" s="20">
        <v>104321</v>
      </c>
      <c r="H26" s="5">
        <v>391086</v>
      </c>
      <c r="I26" s="5" t="s">
        <v>13</v>
      </c>
      <c r="J26" s="5" t="s">
        <v>85</v>
      </c>
      <c r="K26" s="31" t="s">
        <v>132</v>
      </c>
      <c r="L26" s="23"/>
    </row>
    <row r="27" spans="1:12" ht="69" customHeight="1" x14ac:dyDescent="0.25">
      <c r="A27" s="15">
        <v>244</v>
      </c>
      <c r="B27" s="7" t="s">
        <v>118</v>
      </c>
      <c r="C27" s="7" t="s">
        <v>89</v>
      </c>
      <c r="D27" s="21" t="s">
        <v>236</v>
      </c>
      <c r="E27" s="18">
        <v>44459</v>
      </c>
      <c r="F27" s="16">
        <v>244622679</v>
      </c>
      <c r="G27" s="20">
        <v>104421</v>
      </c>
      <c r="H27" s="7">
        <v>400333</v>
      </c>
      <c r="I27" s="7" t="s">
        <v>11</v>
      </c>
      <c r="J27" s="7" t="s">
        <v>105</v>
      </c>
      <c r="K27" s="31" t="s">
        <v>132</v>
      </c>
      <c r="L27" s="23"/>
    </row>
    <row r="28" spans="1:12" ht="69" customHeight="1" x14ac:dyDescent="0.25">
      <c r="A28" s="15">
        <v>244</v>
      </c>
      <c r="B28" s="7" t="s">
        <v>118</v>
      </c>
      <c r="C28" s="7" t="s">
        <v>89</v>
      </c>
      <c r="D28" s="21" t="s">
        <v>237</v>
      </c>
      <c r="E28" s="18">
        <v>44459</v>
      </c>
      <c r="F28" s="16">
        <f>55567430+83676405</f>
        <v>139243835</v>
      </c>
      <c r="G28" s="20">
        <v>104521</v>
      </c>
      <c r="H28" s="7">
        <v>400333</v>
      </c>
      <c r="I28" s="7" t="s">
        <v>13</v>
      </c>
      <c r="J28" s="7" t="s">
        <v>235</v>
      </c>
      <c r="K28" s="31" t="s">
        <v>132</v>
      </c>
      <c r="L28" s="23"/>
    </row>
    <row r="29" spans="1:12" ht="68.25" customHeight="1" x14ac:dyDescent="0.25">
      <c r="A29" s="15">
        <v>245</v>
      </c>
      <c r="B29" s="7" t="s">
        <v>78</v>
      </c>
      <c r="C29" s="7" t="s">
        <v>79</v>
      </c>
      <c r="D29" s="21" t="s">
        <v>233</v>
      </c>
      <c r="E29" s="18">
        <v>44451</v>
      </c>
      <c r="F29" s="16">
        <v>9974791.6899999995</v>
      </c>
      <c r="G29" s="12">
        <v>104621</v>
      </c>
      <c r="H29" s="7">
        <v>370815</v>
      </c>
      <c r="I29" s="5" t="s">
        <v>13</v>
      </c>
      <c r="J29" s="7" t="s">
        <v>234</v>
      </c>
      <c r="K29" s="31" t="s">
        <v>132</v>
      </c>
      <c r="L29" s="23"/>
    </row>
    <row r="30" spans="1:12" ht="57.75" customHeight="1" x14ac:dyDescent="0.25">
      <c r="A30" s="15">
        <v>246</v>
      </c>
      <c r="B30" s="7" t="s">
        <v>113</v>
      </c>
      <c r="C30" s="7" t="s">
        <v>114</v>
      </c>
      <c r="D30" s="7" t="s">
        <v>185</v>
      </c>
      <c r="E30" s="18">
        <v>44454</v>
      </c>
      <c r="F30" s="16">
        <v>7004825</v>
      </c>
      <c r="G30" s="12">
        <v>104721</v>
      </c>
      <c r="H30" s="7">
        <v>389256</v>
      </c>
      <c r="I30" s="5" t="s">
        <v>13</v>
      </c>
      <c r="J30" s="7" t="s">
        <v>105</v>
      </c>
      <c r="K30" s="31" t="s">
        <v>132</v>
      </c>
      <c r="L30" s="23"/>
    </row>
    <row r="31" spans="1:12" ht="59.25" customHeight="1" x14ac:dyDescent="0.25">
      <c r="A31" s="15">
        <v>247</v>
      </c>
      <c r="B31" s="5" t="s">
        <v>186</v>
      </c>
      <c r="C31" s="5" t="s">
        <v>187</v>
      </c>
      <c r="D31" s="32" t="s">
        <v>188</v>
      </c>
      <c r="E31" s="18">
        <v>44456</v>
      </c>
      <c r="F31" s="16">
        <v>78900431.969999999</v>
      </c>
      <c r="G31" s="20">
        <v>104821</v>
      </c>
      <c r="H31" s="5">
        <v>410826</v>
      </c>
      <c r="I31" s="5" t="s">
        <v>11</v>
      </c>
      <c r="J31" s="7" t="s">
        <v>105</v>
      </c>
      <c r="K31" s="31" t="s">
        <v>132</v>
      </c>
      <c r="L31" s="23"/>
    </row>
    <row r="32" spans="1:12" ht="69" customHeight="1" x14ac:dyDescent="0.25">
      <c r="A32" s="15">
        <v>248</v>
      </c>
      <c r="B32" s="5" t="s">
        <v>129</v>
      </c>
      <c r="C32" s="5" t="s">
        <v>119</v>
      </c>
      <c r="D32" s="32" t="s">
        <v>189</v>
      </c>
      <c r="E32" s="18">
        <v>44454</v>
      </c>
      <c r="F32" s="16">
        <v>9901826.3499999996</v>
      </c>
      <c r="G32" s="20">
        <v>104921</v>
      </c>
      <c r="H32" s="5">
        <v>410821</v>
      </c>
      <c r="I32" s="5" t="s">
        <v>11</v>
      </c>
      <c r="J32" s="5" t="s">
        <v>130</v>
      </c>
      <c r="K32" s="31" t="s">
        <v>132</v>
      </c>
      <c r="L32" s="23"/>
    </row>
    <row r="33" spans="1:12" ht="69" customHeight="1" x14ac:dyDescent="0.25">
      <c r="A33" s="15">
        <v>249</v>
      </c>
      <c r="B33" s="5" t="s">
        <v>136</v>
      </c>
      <c r="C33" s="5" t="s">
        <v>31</v>
      </c>
      <c r="D33" s="32" t="s">
        <v>190</v>
      </c>
      <c r="E33" s="18">
        <v>44459</v>
      </c>
      <c r="F33" s="16">
        <v>30285894.949999999</v>
      </c>
      <c r="G33" s="20">
        <v>105021</v>
      </c>
      <c r="H33" s="5">
        <v>402673</v>
      </c>
      <c r="I33" s="5" t="s">
        <v>13</v>
      </c>
      <c r="J33" s="19" t="s">
        <v>99</v>
      </c>
      <c r="K33" s="31" t="s">
        <v>132</v>
      </c>
      <c r="L33" s="23"/>
    </row>
    <row r="34" spans="1:12" ht="69" customHeight="1" x14ac:dyDescent="0.25">
      <c r="A34" s="15">
        <v>250</v>
      </c>
      <c r="B34" s="5" t="s">
        <v>116</v>
      </c>
      <c r="C34" s="5" t="s">
        <v>16</v>
      </c>
      <c r="D34" s="32" t="s">
        <v>191</v>
      </c>
      <c r="E34" s="18">
        <v>44454</v>
      </c>
      <c r="F34" s="16">
        <v>2510380.08</v>
      </c>
      <c r="G34" s="20">
        <v>105321</v>
      </c>
      <c r="H34" s="5">
        <v>397695</v>
      </c>
      <c r="I34" s="7" t="s">
        <v>13</v>
      </c>
      <c r="J34" s="5" t="s">
        <v>110</v>
      </c>
      <c r="K34" s="31" t="s">
        <v>132</v>
      </c>
      <c r="L34" s="23"/>
    </row>
    <row r="35" spans="1:12" ht="69" customHeight="1" x14ac:dyDescent="0.25">
      <c r="A35" s="15">
        <v>251</v>
      </c>
      <c r="B35" s="5" t="s">
        <v>192</v>
      </c>
      <c r="C35" s="5" t="s">
        <v>193</v>
      </c>
      <c r="D35" s="32" t="s">
        <v>194</v>
      </c>
      <c r="E35" s="18">
        <v>44461</v>
      </c>
      <c r="F35" s="16">
        <v>197752834.75999999</v>
      </c>
      <c r="G35" s="20">
        <v>105421</v>
      </c>
      <c r="H35" s="5">
        <v>410826</v>
      </c>
      <c r="I35" s="7" t="s">
        <v>13</v>
      </c>
      <c r="J35" s="5" t="s">
        <v>84</v>
      </c>
      <c r="K35" s="31" t="s">
        <v>132</v>
      </c>
      <c r="L35" s="23"/>
    </row>
    <row r="36" spans="1:12" ht="69" customHeight="1" x14ac:dyDescent="0.25">
      <c r="A36" s="15">
        <v>251</v>
      </c>
      <c r="B36" s="5" t="s">
        <v>192</v>
      </c>
      <c r="C36" s="5" t="s">
        <v>193</v>
      </c>
      <c r="D36" s="32" t="s">
        <v>195</v>
      </c>
      <c r="E36" s="18">
        <v>44461</v>
      </c>
      <c r="F36" s="16">
        <v>57110125.969999999</v>
      </c>
      <c r="G36" s="20">
        <v>105521</v>
      </c>
      <c r="H36" s="5">
        <v>410826</v>
      </c>
      <c r="I36" s="5" t="s">
        <v>11</v>
      </c>
      <c r="J36" s="5" t="s">
        <v>173</v>
      </c>
      <c r="K36" s="31" t="s">
        <v>132</v>
      </c>
      <c r="L36" s="23"/>
    </row>
    <row r="37" spans="1:12" ht="69" customHeight="1" x14ac:dyDescent="0.25">
      <c r="A37" s="15">
        <v>252</v>
      </c>
      <c r="B37" s="5" t="s">
        <v>196</v>
      </c>
      <c r="C37" s="5" t="s">
        <v>197</v>
      </c>
      <c r="D37" s="32" t="s">
        <v>198</v>
      </c>
      <c r="E37" s="18">
        <v>44461</v>
      </c>
      <c r="F37" s="16">
        <v>2630000</v>
      </c>
      <c r="G37" s="20">
        <v>105621</v>
      </c>
      <c r="H37" s="5">
        <v>418061</v>
      </c>
      <c r="I37" s="7" t="s">
        <v>13</v>
      </c>
      <c r="J37" s="5" t="s">
        <v>110</v>
      </c>
      <c r="K37" s="31" t="s">
        <v>132</v>
      </c>
      <c r="L37" s="23"/>
    </row>
    <row r="38" spans="1:12" ht="69" customHeight="1" x14ac:dyDescent="0.25">
      <c r="A38" s="15">
        <v>253</v>
      </c>
      <c r="B38" s="7" t="s">
        <v>113</v>
      </c>
      <c r="C38" s="7" t="s">
        <v>114</v>
      </c>
      <c r="D38" s="7" t="s">
        <v>199</v>
      </c>
      <c r="E38" s="18">
        <v>44461</v>
      </c>
      <c r="F38" s="16">
        <v>4797500</v>
      </c>
      <c r="G38" s="12">
        <v>105721</v>
      </c>
      <c r="H38" s="7">
        <v>389256</v>
      </c>
      <c r="I38" s="5" t="s">
        <v>13</v>
      </c>
      <c r="J38" s="7" t="s">
        <v>14</v>
      </c>
      <c r="K38" s="31" t="s">
        <v>132</v>
      </c>
      <c r="L38" s="23"/>
    </row>
    <row r="39" spans="1:12" ht="69" customHeight="1" x14ac:dyDescent="0.25">
      <c r="A39" s="15">
        <v>254</v>
      </c>
      <c r="B39" s="31" t="s">
        <v>72</v>
      </c>
      <c r="C39" s="7" t="s">
        <v>77</v>
      </c>
      <c r="D39" s="7">
        <v>10</v>
      </c>
      <c r="E39" s="18">
        <v>44461</v>
      </c>
      <c r="F39" s="16">
        <v>2114046.4900000002</v>
      </c>
      <c r="G39" s="20">
        <v>105821</v>
      </c>
      <c r="H39" s="7">
        <v>378559</v>
      </c>
      <c r="I39" s="7" t="s">
        <v>13</v>
      </c>
      <c r="J39" s="7" t="s">
        <v>14</v>
      </c>
      <c r="K39" s="31" t="s">
        <v>132</v>
      </c>
      <c r="L39" s="23"/>
    </row>
    <row r="40" spans="1:12" ht="69" customHeight="1" x14ac:dyDescent="0.25">
      <c r="A40" s="15">
        <v>255</v>
      </c>
      <c r="B40" s="5" t="s">
        <v>136</v>
      </c>
      <c r="C40" s="5" t="s">
        <v>31</v>
      </c>
      <c r="D40" s="32" t="s">
        <v>200</v>
      </c>
      <c r="E40" s="18">
        <v>44462</v>
      </c>
      <c r="F40" s="16">
        <v>15898869.800000001</v>
      </c>
      <c r="G40" s="20" t="s">
        <v>201</v>
      </c>
      <c r="H40" s="5">
        <v>402673</v>
      </c>
      <c r="I40" s="5" t="s">
        <v>11</v>
      </c>
      <c r="J40" s="5" t="s">
        <v>202</v>
      </c>
      <c r="K40" s="31" t="s">
        <v>132</v>
      </c>
      <c r="L40" s="23"/>
    </row>
    <row r="41" spans="1:12" ht="69" customHeight="1" x14ac:dyDescent="0.25">
      <c r="A41" s="15">
        <v>256</v>
      </c>
      <c r="B41" s="5" t="s">
        <v>142</v>
      </c>
      <c r="C41" s="5" t="s">
        <v>141</v>
      </c>
      <c r="D41" s="32" t="s">
        <v>203</v>
      </c>
      <c r="E41" s="18">
        <v>44464</v>
      </c>
      <c r="F41" s="16">
        <v>13792920</v>
      </c>
      <c r="G41" s="20">
        <v>108821</v>
      </c>
      <c r="H41" s="5">
        <v>402883</v>
      </c>
      <c r="I41" s="5" t="s">
        <v>11</v>
      </c>
      <c r="J41" s="5" t="s">
        <v>83</v>
      </c>
      <c r="K41" s="31" t="s">
        <v>132</v>
      </c>
      <c r="L41" s="23"/>
    </row>
    <row r="42" spans="1:12" ht="69" customHeight="1" x14ac:dyDescent="0.25">
      <c r="A42" s="15">
        <v>257</v>
      </c>
      <c r="B42" s="5" t="s">
        <v>133</v>
      </c>
      <c r="C42" s="5" t="s">
        <v>134</v>
      </c>
      <c r="D42" s="32" t="s">
        <v>204</v>
      </c>
      <c r="E42" s="18">
        <v>44464</v>
      </c>
      <c r="F42" s="16">
        <v>3910500</v>
      </c>
      <c r="G42" s="20">
        <v>108921</v>
      </c>
      <c r="H42" s="5">
        <v>410830</v>
      </c>
      <c r="I42" s="5" t="s">
        <v>11</v>
      </c>
      <c r="J42" s="5" t="s">
        <v>93</v>
      </c>
      <c r="K42" s="31" t="s">
        <v>132</v>
      </c>
      <c r="L42" s="23"/>
    </row>
    <row r="43" spans="1:12" ht="69" customHeight="1" x14ac:dyDescent="0.25">
      <c r="A43" s="15">
        <v>258</v>
      </c>
      <c r="B43" s="31" t="s">
        <v>72</v>
      </c>
      <c r="C43" s="7" t="s">
        <v>77</v>
      </c>
      <c r="D43" s="7">
        <v>9</v>
      </c>
      <c r="E43" s="18">
        <v>44464</v>
      </c>
      <c r="F43" s="16">
        <v>2114046.4900000002</v>
      </c>
      <c r="G43" s="20">
        <v>109021</v>
      </c>
      <c r="H43" s="7">
        <v>378559</v>
      </c>
      <c r="I43" s="7" t="s">
        <v>13</v>
      </c>
      <c r="J43" s="7" t="s">
        <v>14</v>
      </c>
      <c r="K43" s="31" t="s">
        <v>132</v>
      </c>
      <c r="L43" s="23"/>
    </row>
    <row r="44" spans="1:12" ht="69" customHeight="1" x14ac:dyDescent="0.25">
      <c r="A44" s="15">
        <v>259</v>
      </c>
      <c r="B44" s="7" t="s">
        <v>78</v>
      </c>
      <c r="C44" s="7" t="s">
        <v>79</v>
      </c>
      <c r="D44" s="32" t="s">
        <v>205</v>
      </c>
      <c r="E44" s="18">
        <v>44464</v>
      </c>
      <c r="F44" s="16">
        <v>390460.77</v>
      </c>
      <c r="G44" s="20">
        <v>109121</v>
      </c>
      <c r="H44" s="7">
        <v>370815</v>
      </c>
      <c r="I44" s="7" t="s">
        <v>13</v>
      </c>
      <c r="J44" s="7" t="s">
        <v>131</v>
      </c>
      <c r="K44" s="31" t="s">
        <v>132</v>
      </c>
      <c r="L44" s="23"/>
    </row>
    <row r="45" spans="1:12" ht="69" customHeight="1" x14ac:dyDescent="0.25">
      <c r="A45" s="15">
        <v>260</v>
      </c>
      <c r="B45" s="5" t="s">
        <v>206</v>
      </c>
      <c r="C45" s="5" t="s">
        <v>207</v>
      </c>
      <c r="D45" s="22">
        <v>4469</v>
      </c>
      <c r="E45" s="18">
        <v>44464</v>
      </c>
      <c r="F45" s="16">
        <v>31118000</v>
      </c>
      <c r="G45" s="20">
        <v>109221</v>
      </c>
      <c r="H45" s="5">
        <v>416273</v>
      </c>
      <c r="I45" s="7" t="s">
        <v>13</v>
      </c>
      <c r="J45" s="5" t="s">
        <v>88</v>
      </c>
      <c r="K45" s="31" t="s">
        <v>132</v>
      </c>
      <c r="L45" s="23"/>
    </row>
    <row r="46" spans="1:12" ht="69" customHeight="1" x14ac:dyDescent="0.25">
      <c r="A46" s="15">
        <v>260</v>
      </c>
      <c r="B46" s="5" t="s">
        <v>206</v>
      </c>
      <c r="C46" s="5" t="s">
        <v>207</v>
      </c>
      <c r="D46" s="22">
        <v>4469</v>
      </c>
      <c r="E46" s="18">
        <v>44464</v>
      </c>
      <c r="F46" s="16">
        <v>16200000</v>
      </c>
      <c r="G46" s="20">
        <v>109321</v>
      </c>
      <c r="H46" s="5">
        <v>416273</v>
      </c>
      <c r="I46" s="5" t="s">
        <v>11</v>
      </c>
      <c r="J46" s="5" t="s">
        <v>105</v>
      </c>
      <c r="K46" s="31" t="s">
        <v>132</v>
      </c>
      <c r="L46" s="23"/>
    </row>
    <row r="47" spans="1:12" ht="69" customHeight="1" x14ac:dyDescent="0.25">
      <c r="A47" s="15">
        <v>261</v>
      </c>
      <c r="B47" s="7" t="s">
        <v>78</v>
      </c>
      <c r="C47" s="7" t="s">
        <v>79</v>
      </c>
      <c r="D47" s="32" t="s">
        <v>208</v>
      </c>
      <c r="E47" s="18">
        <v>44464</v>
      </c>
      <c r="F47" s="16"/>
      <c r="G47" s="20">
        <v>109121</v>
      </c>
      <c r="H47" s="7">
        <v>370815</v>
      </c>
      <c r="I47" s="7" t="s">
        <v>13</v>
      </c>
      <c r="J47" s="7" t="s">
        <v>209</v>
      </c>
      <c r="K47" s="31" t="s">
        <v>132</v>
      </c>
      <c r="L47" s="40" t="s">
        <v>214</v>
      </c>
    </row>
    <row r="48" spans="1:12" ht="69" customHeight="1" x14ac:dyDescent="0.25">
      <c r="A48" s="15">
        <v>262</v>
      </c>
      <c r="B48" s="5" t="s">
        <v>102</v>
      </c>
      <c r="C48" s="5" t="s">
        <v>135</v>
      </c>
      <c r="D48" s="32" t="s">
        <v>210</v>
      </c>
      <c r="E48" s="18">
        <v>44464</v>
      </c>
      <c r="F48" s="16">
        <v>16323908</v>
      </c>
      <c r="G48" s="20">
        <v>109521</v>
      </c>
      <c r="H48" s="5">
        <v>375605</v>
      </c>
      <c r="I48" s="5" t="s">
        <v>13</v>
      </c>
      <c r="J48" s="5" t="s">
        <v>14</v>
      </c>
      <c r="K48" s="31" t="s">
        <v>132</v>
      </c>
      <c r="L48" s="23"/>
    </row>
    <row r="49" spans="1:12" ht="69" customHeight="1" x14ac:dyDescent="0.25">
      <c r="A49" s="15">
        <v>263</v>
      </c>
      <c r="B49" s="5" t="s">
        <v>211</v>
      </c>
      <c r="C49" s="5" t="s">
        <v>212</v>
      </c>
      <c r="D49" s="32" t="s">
        <v>213</v>
      </c>
      <c r="E49" s="18">
        <v>44466</v>
      </c>
      <c r="F49" s="16">
        <v>148711383.78</v>
      </c>
      <c r="G49" s="20">
        <v>109621</v>
      </c>
      <c r="H49" s="5">
        <v>410826</v>
      </c>
      <c r="I49" s="5" t="s">
        <v>11</v>
      </c>
      <c r="J49" s="5" t="s">
        <v>85</v>
      </c>
      <c r="K49" s="31" t="s">
        <v>132</v>
      </c>
      <c r="L49" s="23"/>
    </row>
    <row r="50" spans="1:12" ht="69" customHeight="1" x14ac:dyDescent="0.25">
      <c r="A50" s="15">
        <v>264</v>
      </c>
      <c r="B50" s="7" t="s">
        <v>78</v>
      </c>
      <c r="C50" s="7" t="s">
        <v>79</v>
      </c>
      <c r="D50" s="32" t="s">
        <v>208</v>
      </c>
      <c r="E50" s="18">
        <v>44466</v>
      </c>
      <c r="F50" s="16">
        <v>28735751.059999999</v>
      </c>
      <c r="G50" s="20" t="s">
        <v>215</v>
      </c>
      <c r="H50" s="5">
        <v>370815</v>
      </c>
      <c r="I50" s="5" t="s">
        <v>13</v>
      </c>
      <c r="J50" s="7" t="s">
        <v>209</v>
      </c>
      <c r="K50" s="31" t="s">
        <v>132</v>
      </c>
      <c r="L50" s="23"/>
    </row>
    <row r="51" spans="1:12" ht="69" customHeight="1" x14ac:dyDescent="0.25">
      <c r="A51" s="15">
        <v>265</v>
      </c>
      <c r="B51" s="5" t="s">
        <v>216</v>
      </c>
      <c r="C51" s="5" t="s">
        <v>217</v>
      </c>
      <c r="D51" s="32" t="s">
        <v>218</v>
      </c>
      <c r="E51" s="18">
        <v>44466</v>
      </c>
      <c r="F51" s="16">
        <v>1771100</v>
      </c>
      <c r="G51" s="20">
        <v>109921</v>
      </c>
      <c r="H51" s="5">
        <v>416273</v>
      </c>
      <c r="I51" s="5" t="s">
        <v>13</v>
      </c>
      <c r="J51" s="5" t="s">
        <v>85</v>
      </c>
      <c r="K51" s="31" t="s">
        <v>132</v>
      </c>
      <c r="L51" s="23"/>
    </row>
    <row r="52" spans="1:12" ht="69" customHeight="1" x14ac:dyDescent="0.25">
      <c r="A52" s="15">
        <v>266</v>
      </c>
      <c r="B52" s="7" t="s">
        <v>87</v>
      </c>
      <c r="C52" s="7" t="s">
        <v>12</v>
      </c>
      <c r="D52" s="32" t="s">
        <v>220</v>
      </c>
      <c r="E52" s="18">
        <v>44467</v>
      </c>
      <c r="F52" s="16">
        <v>50034511</v>
      </c>
      <c r="G52" s="20" t="s">
        <v>221</v>
      </c>
      <c r="H52" s="5">
        <v>372237</v>
      </c>
      <c r="I52" s="5" t="s">
        <v>13</v>
      </c>
      <c r="J52" s="5" t="s">
        <v>219</v>
      </c>
      <c r="K52" s="31" t="s">
        <v>132</v>
      </c>
      <c r="L52" s="23"/>
    </row>
    <row r="53" spans="1:12" ht="69" customHeight="1" x14ac:dyDescent="0.25">
      <c r="A53" s="15">
        <v>267</v>
      </c>
      <c r="B53" s="7" t="s">
        <v>222</v>
      </c>
      <c r="C53" s="7" t="s">
        <v>12</v>
      </c>
      <c r="D53" s="32" t="s">
        <v>223</v>
      </c>
      <c r="E53" s="18">
        <v>44467</v>
      </c>
      <c r="F53" s="16">
        <v>67427715</v>
      </c>
      <c r="G53" s="20">
        <v>110321</v>
      </c>
      <c r="H53" s="5">
        <v>418062</v>
      </c>
      <c r="I53" s="5" t="s">
        <v>13</v>
      </c>
      <c r="J53" s="5" t="s">
        <v>86</v>
      </c>
      <c r="K53" s="31" t="s">
        <v>132</v>
      </c>
      <c r="L53" s="23"/>
    </row>
    <row r="54" spans="1:12" ht="69" customHeight="1" thickBot="1" x14ac:dyDescent="0.3">
      <c r="A54" s="15">
        <v>268</v>
      </c>
      <c r="B54" s="7" t="s">
        <v>222</v>
      </c>
      <c r="C54" s="7" t="s">
        <v>12</v>
      </c>
      <c r="D54" s="32" t="s">
        <v>223</v>
      </c>
      <c r="E54" s="18">
        <v>44467</v>
      </c>
      <c r="F54" s="16">
        <v>67427715</v>
      </c>
      <c r="G54" s="20">
        <v>110321</v>
      </c>
      <c r="H54" s="5">
        <v>418062</v>
      </c>
      <c r="I54" s="5" t="s">
        <v>13</v>
      </c>
      <c r="J54" s="5" t="s">
        <v>86</v>
      </c>
      <c r="K54" s="31" t="s">
        <v>132</v>
      </c>
      <c r="L54" s="23"/>
    </row>
    <row r="55" spans="1:12" ht="44.25" customHeight="1" thickBot="1" x14ac:dyDescent="0.3">
      <c r="F55" s="35">
        <f>SUM(F2:F54)</f>
        <v>1496900019.9200001</v>
      </c>
      <c r="G55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L383"/>
  <sheetViews>
    <sheetView zoomScaleNormal="100" workbookViewId="0">
      <pane ySplit="1" topLeftCell="A2" activePane="bottomLeft" state="frozen"/>
      <selection activeCell="B429" sqref="B429:J429"/>
      <selection pane="bottomLeft" activeCell="F11" sqref="F11"/>
    </sheetView>
  </sheetViews>
  <sheetFormatPr baseColWidth="10" defaultColWidth="8.85546875" defaultRowHeight="15" x14ac:dyDescent="0.25"/>
  <cols>
    <col min="1" max="1" width="8.140625" customWidth="1"/>
    <col min="2" max="2" width="21.42578125" customWidth="1"/>
    <col min="3" max="3" width="47.140625" customWidth="1"/>
    <col min="4" max="4" width="27.85546875" customWidth="1"/>
    <col min="5" max="5" width="19.5703125" customWidth="1"/>
    <col min="6" max="6" width="17" style="4" customWidth="1"/>
    <col min="7" max="7" width="21.5703125" style="4" customWidth="1"/>
    <col min="8" max="8" width="12.28515625" customWidth="1"/>
    <col min="9" max="9" width="14.5703125" style="9" customWidth="1"/>
    <col min="10" max="10" width="18.42578125" style="9" customWidth="1"/>
    <col min="11" max="11" width="20.7109375" style="17" customWidth="1"/>
    <col min="12" max="12" width="63" customWidth="1"/>
    <col min="13" max="13" width="19.7109375" customWidth="1"/>
    <col min="14" max="14" width="18.28515625" customWidth="1"/>
  </cols>
  <sheetData>
    <row r="1" spans="1:12" ht="33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8" t="s">
        <v>109</v>
      </c>
    </row>
    <row r="2" spans="1:12" s="24" customFormat="1" ht="57.75" customHeight="1" x14ac:dyDescent="0.25">
      <c r="A2" s="15">
        <v>40</v>
      </c>
      <c r="B2" s="5" t="s">
        <v>97</v>
      </c>
      <c r="C2" s="5" t="s">
        <v>18</v>
      </c>
      <c r="D2" s="5" t="s">
        <v>224</v>
      </c>
      <c r="E2" s="18">
        <v>44443</v>
      </c>
      <c r="F2" s="16">
        <v>930635</v>
      </c>
      <c r="G2" s="6">
        <v>98821</v>
      </c>
      <c r="H2" s="5">
        <v>373916</v>
      </c>
      <c r="I2" s="19" t="s">
        <v>11</v>
      </c>
      <c r="J2" s="5" t="s">
        <v>98</v>
      </c>
      <c r="K2" s="31" t="s">
        <v>132</v>
      </c>
      <c r="L2" s="34"/>
    </row>
    <row r="3" spans="1:12" s="24" customFormat="1" ht="57.75" customHeight="1" x14ac:dyDescent="0.25">
      <c r="A3" s="15">
        <v>41</v>
      </c>
      <c r="B3" s="5" t="s">
        <v>108</v>
      </c>
      <c r="C3" s="5" t="s">
        <v>149</v>
      </c>
      <c r="D3" s="32" t="s">
        <v>225</v>
      </c>
      <c r="E3" s="18">
        <v>44443</v>
      </c>
      <c r="F3" s="16">
        <v>3626467</v>
      </c>
      <c r="G3" s="20">
        <v>98921</v>
      </c>
      <c r="H3" s="5">
        <v>396795</v>
      </c>
      <c r="I3" s="7" t="s">
        <v>11</v>
      </c>
      <c r="J3" s="5" t="s">
        <v>19</v>
      </c>
      <c r="K3" s="31" t="s">
        <v>132</v>
      </c>
      <c r="L3" s="34"/>
    </row>
    <row r="4" spans="1:12" s="24" customFormat="1" ht="57.75" customHeight="1" x14ac:dyDescent="0.25">
      <c r="A4" s="15">
        <v>42</v>
      </c>
      <c r="B4" s="2" t="s">
        <v>140</v>
      </c>
      <c r="C4" s="5" t="s">
        <v>139</v>
      </c>
      <c r="D4" s="5" t="s">
        <v>226</v>
      </c>
      <c r="E4" s="18">
        <v>44445</v>
      </c>
      <c r="F4" s="16">
        <v>5700000</v>
      </c>
      <c r="G4" s="6">
        <v>99021</v>
      </c>
      <c r="H4" s="5">
        <v>410832</v>
      </c>
      <c r="I4" s="5" t="s">
        <v>11</v>
      </c>
      <c r="J4" s="5" t="s">
        <v>152</v>
      </c>
      <c r="K4" s="31" t="s">
        <v>132</v>
      </c>
      <c r="L4" s="34"/>
    </row>
    <row r="5" spans="1:12" s="24" customFormat="1" ht="57.75" customHeight="1" x14ac:dyDescent="0.25">
      <c r="A5" s="15">
        <v>43</v>
      </c>
      <c r="B5" s="2" t="s">
        <v>150</v>
      </c>
      <c r="C5" s="5" t="s">
        <v>151</v>
      </c>
      <c r="D5" s="5" t="s">
        <v>230</v>
      </c>
      <c r="E5" s="18">
        <v>44455</v>
      </c>
      <c r="F5" s="16">
        <v>23184000</v>
      </c>
      <c r="G5" s="6">
        <v>103421</v>
      </c>
      <c r="H5" s="5">
        <v>397696</v>
      </c>
      <c r="I5" s="5" t="s">
        <v>11</v>
      </c>
      <c r="J5" s="5" t="s">
        <v>105</v>
      </c>
      <c r="K5" s="31" t="s">
        <v>132</v>
      </c>
      <c r="L5" s="34"/>
    </row>
    <row r="6" spans="1:12" s="24" customFormat="1" ht="57.75" customHeight="1" x14ac:dyDescent="0.25">
      <c r="A6" s="15">
        <v>44</v>
      </c>
      <c r="B6" s="5" t="s">
        <v>136</v>
      </c>
      <c r="C6" s="5" t="s">
        <v>31</v>
      </c>
      <c r="D6" s="5" t="s">
        <v>227</v>
      </c>
      <c r="E6" s="18">
        <v>44459</v>
      </c>
      <c r="F6" s="16">
        <v>8576271.4100000001</v>
      </c>
      <c r="G6" s="6">
        <v>105121</v>
      </c>
      <c r="H6" s="5">
        <v>402673</v>
      </c>
      <c r="I6" s="5" t="s">
        <v>11</v>
      </c>
      <c r="J6" s="5" t="s">
        <v>154</v>
      </c>
      <c r="K6" s="31" t="s">
        <v>132</v>
      </c>
      <c r="L6" s="34"/>
    </row>
    <row r="7" spans="1:12" s="24" customFormat="1" ht="57.75" customHeight="1" x14ac:dyDescent="0.25">
      <c r="A7" s="15">
        <v>45</v>
      </c>
      <c r="B7" s="2" t="s">
        <v>150</v>
      </c>
      <c r="C7" s="5" t="s">
        <v>151</v>
      </c>
      <c r="D7" s="5" t="s">
        <v>228</v>
      </c>
      <c r="E7" s="18">
        <v>44446</v>
      </c>
      <c r="F7" s="16">
        <v>5424000</v>
      </c>
      <c r="G7" s="6">
        <v>105221</v>
      </c>
      <c r="H7" s="5">
        <v>397696</v>
      </c>
      <c r="I7" s="5" t="s">
        <v>11</v>
      </c>
      <c r="J7" s="5" t="s">
        <v>117</v>
      </c>
      <c r="K7" s="31" t="s">
        <v>132</v>
      </c>
      <c r="L7" s="34"/>
    </row>
    <row r="8" spans="1:12" s="24" customFormat="1" ht="57.75" customHeight="1" x14ac:dyDescent="0.25">
      <c r="A8" s="15">
        <v>46</v>
      </c>
      <c r="B8" s="2" t="s">
        <v>150</v>
      </c>
      <c r="C8" s="5" t="s">
        <v>151</v>
      </c>
      <c r="D8" s="5" t="s">
        <v>229</v>
      </c>
      <c r="E8" s="18">
        <v>44463</v>
      </c>
      <c r="F8" s="16">
        <v>46876800</v>
      </c>
      <c r="G8" s="6">
        <v>108721</v>
      </c>
      <c r="H8" s="5">
        <v>397696</v>
      </c>
      <c r="I8" s="5" t="s">
        <v>11</v>
      </c>
      <c r="J8" s="5" t="s">
        <v>153</v>
      </c>
      <c r="K8" s="31" t="s">
        <v>132</v>
      </c>
      <c r="L8" s="34"/>
    </row>
    <row r="9" spans="1:12" s="24" customFormat="1" ht="57.75" customHeight="1" x14ac:dyDescent="0.25">
      <c r="A9" s="15">
        <v>47</v>
      </c>
      <c r="B9" s="5" t="s">
        <v>136</v>
      </c>
      <c r="C9" s="5" t="s">
        <v>31</v>
      </c>
      <c r="D9" s="5" t="s">
        <v>231</v>
      </c>
      <c r="E9" s="18">
        <v>44468</v>
      </c>
      <c r="F9" s="16">
        <v>13741433.060000001</v>
      </c>
      <c r="G9" s="6">
        <v>110021</v>
      </c>
      <c r="H9" s="5">
        <v>402673</v>
      </c>
      <c r="I9" s="5" t="s">
        <v>11</v>
      </c>
      <c r="J9" s="5" t="s">
        <v>107</v>
      </c>
      <c r="K9" s="31" t="s">
        <v>132</v>
      </c>
      <c r="L9" s="34"/>
    </row>
    <row r="10" spans="1:12" s="24" customFormat="1" ht="57.75" customHeight="1" x14ac:dyDescent="0.25">
      <c r="A10" s="15">
        <v>48</v>
      </c>
      <c r="B10" s="2" t="s">
        <v>150</v>
      </c>
      <c r="C10" s="5" t="s">
        <v>151</v>
      </c>
      <c r="D10" s="5" t="s">
        <v>232</v>
      </c>
      <c r="E10" s="18">
        <v>44468</v>
      </c>
      <c r="F10" s="16">
        <v>4536000</v>
      </c>
      <c r="G10" s="6">
        <v>110421</v>
      </c>
      <c r="H10" s="5">
        <v>397696</v>
      </c>
      <c r="I10" s="5" t="s">
        <v>11</v>
      </c>
      <c r="J10" s="5" t="s">
        <v>117</v>
      </c>
      <c r="K10" s="31" t="s">
        <v>132</v>
      </c>
      <c r="L10" s="34"/>
    </row>
    <row r="11" spans="1:12" s="24" customFormat="1" ht="57.75" customHeight="1" x14ac:dyDescent="0.25">
      <c r="A11"/>
      <c r="B11" s="36"/>
      <c r="C11" s="36"/>
      <c r="D11" s="36"/>
      <c r="E11" s="37"/>
      <c r="F11" s="39">
        <f>+SUBTOTAL(9,F2:F10)</f>
        <v>112595606.47</v>
      </c>
      <c r="G11" s="38"/>
      <c r="H11" s="36"/>
      <c r="I11" s="36"/>
      <c r="J11" s="36"/>
      <c r="K11" s="17"/>
      <c r="L11" s="34"/>
    </row>
    <row r="12" spans="1:12" x14ac:dyDescent="0.25">
      <c r="F12" s="11"/>
    </row>
    <row r="13" spans="1:12" x14ac:dyDescent="0.25">
      <c r="F13" s="11"/>
    </row>
    <row r="14" spans="1:12" x14ac:dyDescent="0.25">
      <c r="F14" s="10"/>
    </row>
    <row r="330" spans="2:10" x14ac:dyDescent="0.25">
      <c r="C330" t="s">
        <v>32</v>
      </c>
      <c r="D330" t="s">
        <v>33</v>
      </c>
      <c r="F330" s="4">
        <v>329999999.82999998</v>
      </c>
    </row>
    <row r="331" spans="2:10" x14ac:dyDescent="0.25">
      <c r="C331" t="s">
        <v>28</v>
      </c>
      <c r="D331" t="s">
        <v>34</v>
      </c>
      <c r="E331" s="25"/>
      <c r="F331" s="4">
        <v>2474891</v>
      </c>
      <c r="I331" s="27"/>
    </row>
    <row r="332" spans="2:10" x14ac:dyDescent="0.25">
      <c r="C332" t="s">
        <v>16</v>
      </c>
      <c r="D332" t="s">
        <v>37</v>
      </c>
      <c r="E332" s="25"/>
      <c r="F332" s="4">
        <v>3500000</v>
      </c>
      <c r="I332" s="27"/>
    </row>
    <row r="333" spans="2:10" x14ac:dyDescent="0.25">
      <c r="C333" t="s">
        <v>35</v>
      </c>
      <c r="D333" t="s">
        <v>36</v>
      </c>
      <c r="E333" s="26">
        <v>44182</v>
      </c>
      <c r="F333" s="4">
        <v>31000000</v>
      </c>
      <c r="I333" s="27"/>
    </row>
    <row r="334" spans="2:10" x14ac:dyDescent="0.25">
      <c r="B334" t="s">
        <v>38</v>
      </c>
      <c r="C334" t="s">
        <v>21</v>
      </c>
      <c r="D334" t="s">
        <v>39</v>
      </c>
      <c r="E334" s="26">
        <v>44183</v>
      </c>
      <c r="F334" s="4">
        <v>8042377.5</v>
      </c>
      <c r="G334" s="4">
        <v>176920</v>
      </c>
    </row>
    <row r="335" spans="2:10" x14ac:dyDescent="0.25">
      <c r="C335" t="s">
        <v>12</v>
      </c>
      <c r="D335" t="s">
        <v>40</v>
      </c>
      <c r="E335" s="26">
        <v>44183</v>
      </c>
      <c r="F335" s="4">
        <v>4738859.49</v>
      </c>
      <c r="G335" s="4">
        <v>177820</v>
      </c>
      <c r="I335" s="27"/>
    </row>
    <row r="336" spans="2:10" ht="30" x14ac:dyDescent="0.25">
      <c r="B336" s="5" t="s">
        <v>41</v>
      </c>
      <c r="C336" s="5" t="s">
        <v>22</v>
      </c>
      <c r="D336" s="22" t="s">
        <v>42</v>
      </c>
      <c r="E336" s="26">
        <v>44183</v>
      </c>
      <c r="F336" s="14">
        <v>259200</v>
      </c>
      <c r="G336" s="6">
        <v>179320</v>
      </c>
      <c r="H336" s="5"/>
      <c r="I336" s="27"/>
      <c r="J336" s="5" t="s">
        <v>20</v>
      </c>
    </row>
    <row r="337" spans="1:10" ht="30" x14ac:dyDescent="0.25">
      <c r="B337" s="5" t="s">
        <v>41</v>
      </c>
      <c r="C337" s="5" t="s">
        <v>22</v>
      </c>
      <c r="D337" s="22" t="s">
        <v>43</v>
      </c>
      <c r="E337" s="26">
        <v>44183</v>
      </c>
      <c r="F337" s="14">
        <v>10594380</v>
      </c>
      <c r="G337" s="6">
        <v>179620</v>
      </c>
      <c r="H337" s="5"/>
      <c r="J337" s="5" t="s">
        <v>20</v>
      </c>
    </row>
    <row r="338" spans="1:10" x14ac:dyDescent="0.25">
      <c r="B338" t="s">
        <v>44</v>
      </c>
      <c r="C338" t="s">
        <v>23</v>
      </c>
      <c r="D338" s="22">
        <v>71206</v>
      </c>
      <c r="E338" s="26">
        <v>44183</v>
      </c>
      <c r="F338" s="4">
        <v>10456774</v>
      </c>
      <c r="G338" s="4">
        <v>181220</v>
      </c>
      <c r="J338" s="9" t="s">
        <v>25</v>
      </c>
    </row>
    <row r="339" spans="1:10" x14ac:dyDescent="0.25">
      <c r="B339" t="s">
        <v>45</v>
      </c>
      <c r="C339" t="s">
        <v>24</v>
      </c>
      <c r="D339" t="s">
        <v>46</v>
      </c>
      <c r="E339" s="26">
        <v>44183</v>
      </c>
      <c r="F339" s="4">
        <v>4386885</v>
      </c>
      <c r="G339" s="4">
        <v>181820</v>
      </c>
      <c r="I339" s="28" t="s">
        <v>11</v>
      </c>
      <c r="J339" s="5" t="s">
        <v>19</v>
      </c>
    </row>
    <row r="340" spans="1:10" x14ac:dyDescent="0.25">
      <c r="C340" t="s">
        <v>18</v>
      </c>
      <c r="D340" t="s">
        <v>47</v>
      </c>
      <c r="E340" s="26">
        <v>44183</v>
      </c>
      <c r="F340" s="4">
        <v>24480000</v>
      </c>
      <c r="G340" s="4">
        <v>181920</v>
      </c>
      <c r="I340" s="9" t="s">
        <v>48</v>
      </c>
      <c r="J340" s="9" t="s">
        <v>15</v>
      </c>
    </row>
    <row r="341" spans="1:10" x14ac:dyDescent="0.25">
      <c r="A341">
        <v>392</v>
      </c>
      <c r="C341" t="s">
        <v>31</v>
      </c>
      <c r="D341" t="s">
        <v>49</v>
      </c>
      <c r="E341" s="26">
        <v>44183</v>
      </c>
      <c r="F341" s="4">
        <v>15435166.51</v>
      </c>
      <c r="G341" s="4" t="s">
        <v>50</v>
      </c>
      <c r="I341" s="27"/>
      <c r="J341" s="9" t="s">
        <v>14</v>
      </c>
    </row>
    <row r="342" spans="1:10" x14ac:dyDescent="0.25">
      <c r="A342">
        <v>393</v>
      </c>
      <c r="C342" t="s">
        <v>29</v>
      </c>
      <c r="D342">
        <v>9</v>
      </c>
      <c r="E342" s="26">
        <v>44183</v>
      </c>
      <c r="G342" s="4">
        <v>182220</v>
      </c>
      <c r="I342" s="27"/>
    </row>
    <row r="343" spans="1:10" x14ac:dyDescent="0.25">
      <c r="A343">
        <v>394</v>
      </c>
      <c r="C343" t="s">
        <v>30</v>
      </c>
      <c r="D343">
        <v>9</v>
      </c>
      <c r="E343" s="26">
        <v>44183</v>
      </c>
      <c r="F343" s="4">
        <v>2777500</v>
      </c>
      <c r="G343" s="4">
        <v>182320</v>
      </c>
      <c r="I343" s="27"/>
    </row>
    <row r="344" spans="1:10" ht="30" x14ac:dyDescent="0.25">
      <c r="B344" t="s">
        <v>51</v>
      </c>
      <c r="C344" t="s">
        <v>52</v>
      </c>
      <c r="D344" s="29" t="s">
        <v>54</v>
      </c>
      <c r="J344" s="9" t="s">
        <v>53</v>
      </c>
    </row>
    <row r="345" spans="1:10" x14ac:dyDescent="0.25">
      <c r="A345">
        <v>395</v>
      </c>
    </row>
    <row r="349" spans="1:10" x14ac:dyDescent="0.25">
      <c r="A349">
        <v>395.914285714286</v>
      </c>
    </row>
    <row r="350" spans="1:10" x14ac:dyDescent="0.25">
      <c r="A350">
        <v>396.65714285714301</v>
      </c>
    </row>
    <row r="351" spans="1:10" x14ac:dyDescent="0.25">
      <c r="A351">
        <v>397.4</v>
      </c>
    </row>
    <row r="352" spans="1:10" x14ac:dyDescent="0.25">
      <c r="A352">
        <v>398.142857142857</v>
      </c>
    </row>
    <row r="353" spans="1:10" x14ac:dyDescent="0.25">
      <c r="A353">
        <v>398.88571428571402</v>
      </c>
    </row>
    <row r="357" spans="1:10" x14ac:dyDescent="0.25">
      <c r="A357">
        <v>399.62857142857098</v>
      </c>
    </row>
    <row r="358" spans="1:10" ht="19.5" customHeight="1" x14ac:dyDescent="0.25">
      <c r="A358">
        <v>400.37142857142902</v>
      </c>
      <c r="D358" t="s">
        <v>61</v>
      </c>
      <c r="E358" s="30">
        <v>44189</v>
      </c>
      <c r="F358" s="4">
        <v>1862007</v>
      </c>
      <c r="G358" s="4">
        <v>201820</v>
      </c>
    </row>
    <row r="359" spans="1:10" ht="33" customHeight="1" x14ac:dyDescent="0.25">
      <c r="A359">
        <v>400.37142857142902</v>
      </c>
      <c r="D359" t="s">
        <v>62</v>
      </c>
      <c r="E359" s="30">
        <v>44189</v>
      </c>
      <c r="F359" s="4">
        <v>36207427.600000001</v>
      </c>
      <c r="G359" s="4">
        <v>201920</v>
      </c>
      <c r="I359" s="9" t="s">
        <v>48</v>
      </c>
    </row>
    <row r="360" spans="1:10" x14ac:dyDescent="0.25">
      <c r="A360">
        <v>401.11428571428598</v>
      </c>
      <c r="D360" t="s">
        <v>58</v>
      </c>
      <c r="E360" s="30">
        <v>44189</v>
      </c>
      <c r="F360" s="4">
        <v>7149650.5300000003</v>
      </c>
      <c r="G360" s="4">
        <v>202020</v>
      </c>
      <c r="J360" s="9" t="s">
        <v>59</v>
      </c>
    </row>
    <row r="361" spans="1:10" x14ac:dyDescent="0.25">
      <c r="A361">
        <v>401.11428571428598</v>
      </c>
      <c r="D361" t="s">
        <v>60</v>
      </c>
      <c r="E361" s="30">
        <v>44189</v>
      </c>
      <c r="F361" s="4">
        <v>1010564.67</v>
      </c>
      <c r="G361" s="4">
        <v>202120</v>
      </c>
      <c r="I361" s="9" t="s">
        <v>48</v>
      </c>
      <c r="J361" s="9" t="s">
        <v>27</v>
      </c>
    </row>
    <row r="362" spans="1:10" x14ac:dyDescent="0.25">
      <c r="A362">
        <v>401.857142857143</v>
      </c>
      <c r="B362" t="s">
        <v>55</v>
      </c>
      <c r="C362" t="s">
        <v>56</v>
      </c>
      <c r="D362" t="s">
        <v>57</v>
      </c>
      <c r="E362" s="30">
        <v>44189</v>
      </c>
      <c r="F362" s="4">
        <v>29429736</v>
      </c>
      <c r="G362" s="4">
        <v>202220</v>
      </c>
      <c r="I362" s="9" t="s">
        <v>48</v>
      </c>
      <c r="J362" s="9" t="s">
        <v>15</v>
      </c>
    </row>
    <row r="363" spans="1:10" x14ac:dyDescent="0.25">
      <c r="A363">
        <v>402.6</v>
      </c>
      <c r="B363" t="s">
        <v>63</v>
      </c>
      <c r="C363" t="s">
        <v>64</v>
      </c>
      <c r="D363" t="s">
        <v>65</v>
      </c>
      <c r="E363" s="30">
        <v>44190</v>
      </c>
      <c r="F363" s="4">
        <v>100500000</v>
      </c>
      <c r="G363" s="4">
        <v>209120</v>
      </c>
      <c r="J363" s="9" t="s">
        <v>15</v>
      </c>
    </row>
    <row r="364" spans="1:10" ht="20.25" customHeight="1" x14ac:dyDescent="0.25">
      <c r="A364">
        <v>403.34285714285699</v>
      </c>
      <c r="B364" t="s">
        <v>66</v>
      </c>
      <c r="C364" t="s">
        <v>67</v>
      </c>
      <c r="D364" t="s">
        <v>68</v>
      </c>
      <c r="E364" s="30">
        <v>44190</v>
      </c>
      <c r="F364" s="4">
        <v>163378624.19999999</v>
      </c>
      <c r="G364" s="4">
        <v>209220</v>
      </c>
      <c r="J364" s="9" t="s">
        <v>69</v>
      </c>
    </row>
    <row r="365" spans="1:10" x14ac:dyDescent="0.25">
      <c r="A365">
        <v>404.085714285714</v>
      </c>
      <c r="B365" t="s">
        <v>66</v>
      </c>
      <c r="C365" t="s">
        <v>67</v>
      </c>
      <c r="D365" t="s">
        <v>70</v>
      </c>
      <c r="E365" s="30">
        <v>44190</v>
      </c>
      <c r="F365" s="4">
        <v>12000000</v>
      </c>
      <c r="G365" s="4">
        <v>209320</v>
      </c>
      <c r="J365" s="9" t="s">
        <v>71</v>
      </c>
    </row>
    <row r="366" spans="1:10" ht="30" x14ac:dyDescent="0.25">
      <c r="A366">
        <v>404.82857142857102</v>
      </c>
      <c r="B366" s="5" t="s">
        <v>72</v>
      </c>
      <c r="C366" s="5" t="s">
        <v>17</v>
      </c>
      <c r="D366" s="22">
        <v>1</v>
      </c>
      <c r="E366" s="30">
        <v>44190</v>
      </c>
      <c r="F366" s="14">
        <v>1902641.84</v>
      </c>
      <c r="G366" s="6">
        <v>209420</v>
      </c>
      <c r="H366" s="5"/>
      <c r="I366" s="5" t="s">
        <v>11</v>
      </c>
      <c r="J366" s="5" t="s">
        <v>20</v>
      </c>
    </row>
    <row r="367" spans="1:10" x14ac:dyDescent="0.25">
      <c r="A367">
        <v>405.57142857142799</v>
      </c>
      <c r="D367" t="s">
        <v>76</v>
      </c>
      <c r="E367" s="30">
        <v>44190</v>
      </c>
      <c r="F367" s="14">
        <v>62395310</v>
      </c>
      <c r="G367" s="4" t="s">
        <v>73</v>
      </c>
      <c r="I367" s="9" t="s">
        <v>48</v>
      </c>
      <c r="J367" s="9" t="s">
        <v>74</v>
      </c>
    </row>
    <row r="368" spans="1:10" x14ac:dyDescent="0.25">
      <c r="A368">
        <v>406.31428571428501</v>
      </c>
      <c r="D368" t="s">
        <v>75</v>
      </c>
      <c r="E368" s="30">
        <v>44190</v>
      </c>
      <c r="F368" s="4">
        <v>164220000</v>
      </c>
      <c r="G368" s="4">
        <v>212120</v>
      </c>
      <c r="J368" s="9" t="s">
        <v>15</v>
      </c>
    </row>
    <row r="369" spans="1:6" x14ac:dyDescent="0.25">
      <c r="A369">
        <v>407.05714285714203</v>
      </c>
    </row>
    <row r="382" spans="1:6" x14ac:dyDescent="0.25">
      <c r="A382" s="23"/>
    </row>
    <row r="383" spans="1:6" x14ac:dyDescent="0.25">
      <c r="F383" s="4">
        <f>SUBTOTAL(9,F2:F382)</f>
        <v>1140797601.6399999</v>
      </c>
    </row>
  </sheetData>
  <phoneticPr fontId="2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 10 y 16</vt:lpstr>
      <vt:lpstr>BIESO REC 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2021-10-02T20:19:04Z</dcterms:modified>
</cp:coreProperties>
</file>